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195" windowHeight="4965" activeTab="0"/>
  </bookViews>
  <sheets>
    <sheet name="LEIAUTE_CONTABILIDADE_GESTÃO" sheetId="1" r:id="rId1"/>
  </sheets>
  <definedNames>
    <definedName name="_xlnm.Print_Area" localSheetId="0">'LEIAUTE_CONTABILIDADE_GESTÃO'!$A$1:$H$197</definedName>
    <definedName name="_xlnm.Print_Titles" localSheetId="0">'LEIAUTE_CONTABILIDADE_GESTÃO'!$11:$12</definedName>
  </definedNames>
  <calcPr fullCalcOnLoad="1" fullPrecision="0"/>
</workbook>
</file>

<file path=xl/sharedStrings.xml><?xml version="1.0" encoding="utf-8"?>
<sst xmlns="http://schemas.openxmlformats.org/spreadsheetml/2006/main" count="533" uniqueCount="299">
  <si>
    <t>PLANILHA DE ORÇAMENTOS - COMPRA DE MATERIAIS E/OU SERVIÇOS</t>
  </si>
  <si>
    <t>ITEM</t>
  </si>
  <si>
    <t>DESCRIÇÃO</t>
  </si>
  <si>
    <t>QUANT.</t>
  </si>
  <si>
    <t>UNID.</t>
  </si>
  <si>
    <t>PREÇO UNITÁRIO</t>
  </si>
  <si>
    <t>PREÇO TOTAL</t>
  </si>
  <si>
    <t>MATERIAL</t>
  </si>
  <si>
    <t>MÃO DE OBRA</t>
  </si>
  <si>
    <t>OBSERVAÇÕES:</t>
  </si>
  <si>
    <t>TOTAL GERAL</t>
  </si>
  <si>
    <t>1.1</t>
  </si>
  <si>
    <t>m²</t>
  </si>
  <si>
    <t xml:space="preserve"> </t>
  </si>
  <si>
    <t>4- HORÁRIO PARA EXECUÇÃO: A combinar com a fiscalização do Banco.</t>
  </si>
  <si>
    <t>X,XX</t>
  </si>
  <si>
    <t xml:space="preserve">  CC (      )    TP (      )    CP(      )   </t>
  </si>
  <si>
    <t>DESMONTAGEM</t>
  </si>
  <si>
    <t>1.2</t>
  </si>
  <si>
    <t>PN2</t>
  </si>
  <si>
    <t>1.1.2</t>
  </si>
  <si>
    <t>1.2.1</t>
  </si>
  <si>
    <t>1.2.2</t>
  </si>
  <si>
    <t>Execução de desmontagem e montagem de divisórias, com reaproveitamento e fornecimento dos materiais faltantes, com as seguintes características: Estrutura de aço com pintura eletrostática na cor preta (naval); painéis de espessura de 35 mm; modulação 120cm eixo a eixo no padrão/cor areia jundiaí, com ou sem vidros.</t>
  </si>
  <si>
    <t>1.1.1</t>
  </si>
  <si>
    <t>Painéis c/revestimento agulhado - h=1,30m</t>
  </si>
  <si>
    <t>1.0</t>
  </si>
  <si>
    <t>Obras: Civil, elétrica, rede lógica, telefonia e ar condicionado.</t>
  </si>
  <si>
    <t>1- OBJETO: Obras: Civil, elétrica, rede lógica, telefonia e ar condicionado.</t>
  </si>
  <si>
    <t>I</t>
  </si>
  <si>
    <t>II</t>
  </si>
  <si>
    <t>IV</t>
  </si>
  <si>
    <t>III</t>
  </si>
  <si>
    <t>Subtotal I</t>
  </si>
  <si>
    <t>Subtotal II</t>
  </si>
  <si>
    <t>Subtotal III</t>
  </si>
  <si>
    <t>Preparar e pintar com esmalte fosco - rodapé</t>
  </si>
  <si>
    <t>1.1.1.1</t>
  </si>
  <si>
    <t>1.1.1.2</t>
  </si>
  <si>
    <t>1.1.2.1</t>
  </si>
  <si>
    <t>1.1.2.2</t>
  </si>
  <si>
    <t>V</t>
  </si>
  <si>
    <t>Subtotal V</t>
  </si>
  <si>
    <t>Subtotal IV</t>
  </si>
  <si>
    <t>Os serviços deverão ser executados a partir das 17h e 30min até as 23h e 30min nos dias úteis e das 8h às 23h nos finais de semana ou, conforme orientação da fiscalização do Banco;</t>
  </si>
  <si>
    <t>A planilha de orçamentos - compra de materiais e/ou serviços, deve ser preenchida na sua integralidade (custos unitários e totais). O não prenchimento correto da planilha, caso a falha verificada prejudique a clara avaliação da proposta, poderá acarretar na eliminação da proponente;</t>
  </si>
  <si>
    <t>Conforme artigo 44, parágrafo 3.º, da Lei Federal N.º 8.666/93, "não se admitirá proposta que apresente preços global ou unitários simbólicos, irrisórios ou de valor zero, incompatíveis com os preços dos insumos e salários de mercado, acrescidos dos respectivos encargos, ainda que o ato convocatório da licitação não tenha estabelecido limites mínimos, exceto quando se referirem a materiais e instalações de propriedade do próprio licitante, para os quais ele renuncie a parcela ou à totalidade da remuneração;</t>
  </si>
  <si>
    <t xml:space="preserve">Os painéis em grelha de alumínio deverão ser reinstalados/reaproveitados conforme modulação existente; </t>
  </si>
  <si>
    <t>A movimentação de ferramentas e materiais deverá ser previamente acertada com a fiscalização do Banco;</t>
  </si>
  <si>
    <t>A empresa fornecedora definirá e manterá permanentemente na obra um empregado responsável pelos trabalhos;</t>
  </si>
  <si>
    <t>Previamente - 48h - ao início dos trabalhos, a empresa executora, deverá fornecer ao Banco - preferencialmente por e-mail: infra_estrutura_engenharia@banrisul.com.br -, a listagem dos empregados que trabalharão na obra e seus respectivos RGs;</t>
  </si>
  <si>
    <t>Os trabalhos poderão, respeitado o prazo de conclusão, ser executados por etapas;</t>
  </si>
  <si>
    <t>Para preservar os ambientes adjacentes, bem como não prejudicar o andamento das atividades no andar, a retirada dos entulhos deverá ser realizada, cercada de todos os cuidados necessários, após o horário - 17h e 30min - de expediente normal do Banco;</t>
  </si>
  <si>
    <t>Para participar do certame - cotar os serviços do objeto em foco -, independente da modalidade, o fornecedor, obrigatoriamente, deverá visitar o local da execução da obra, acompanhado pela fiscalização do Banco ou seu preposto, momento esse em que esta última consignará sua assinatura no certificado de visita à obra, o qual deverá ser anexado a proposta;</t>
  </si>
  <si>
    <t>Na conclusão dos serviços, bem como em cada etapa de execução, o ambiente deve ser disponibilizado para o uso, livre de qualquer tipo de entulho e outros - poeira, ferramentas, etc;</t>
  </si>
  <si>
    <t>1.1.2.3</t>
  </si>
  <si>
    <t>5.1</t>
  </si>
  <si>
    <t>unid.</t>
  </si>
  <si>
    <t>Borracha automotiva de vedação 25mm x 20mm</t>
  </si>
  <si>
    <t>m</t>
  </si>
  <si>
    <t>cj.</t>
  </si>
  <si>
    <t>3.1</t>
  </si>
  <si>
    <t>3.2</t>
  </si>
  <si>
    <t>Cabo tripolar 3 x 4mm² tipo PP</t>
  </si>
  <si>
    <t>Fio Vermelho 1x2,5mm² flexível</t>
  </si>
  <si>
    <t>Fio Azul 1x2,5mm² flexível</t>
  </si>
  <si>
    <t>Fio Verde 1x2,5mm² flexível</t>
  </si>
  <si>
    <t xml:space="preserve">Terminal Anel Pre-isolado (5/32"-M 4) 16-14 AWG </t>
  </si>
  <si>
    <t xml:space="preserve">Solda (estanho) MSX 10 60 X 40 (1/2) Diam.1,0mm (Liga 60% Sn 40% Pb)  </t>
  </si>
  <si>
    <t>Canaleta RD 70 - Piso</t>
  </si>
  <si>
    <t xml:space="preserve"> Fita dupla face 0,13mm x 19mm x 20m tipo 3M</t>
  </si>
  <si>
    <t>Pluques 2P+T - Tipo Pezzi; Pial</t>
  </si>
  <si>
    <t>Tomadas 2P+T - Tipo Pezzi Pial</t>
  </si>
  <si>
    <t>Réguas padrão Banrisul - metal completa</t>
  </si>
  <si>
    <t>Cabo 3x2,5mm² PP</t>
  </si>
  <si>
    <t>Condutor 1x4mm² Vermelho</t>
  </si>
  <si>
    <t>Condutor 1x4mm² Verde</t>
  </si>
  <si>
    <t>Condutor 1x4mm² Azul</t>
  </si>
  <si>
    <t>Terminal Anel Amarelo para fio 4,0mm²</t>
  </si>
  <si>
    <t>Terminal Anel Azul para fio 2,5mm²</t>
  </si>
  <si>
    <t>Eletroduto PVC 3/4 cinza - Tipo Tigre</t>
  </si>
  <si>
    <t>Curva PVC 3/4 cinza - Tipo Tigre</t>
  </si>
  <si>
    <t>Luva lisa PVC 3/4 cinza - Tipo Tigre</t>
  </si>
  <si>
    <t>Luva com rosca PVC 3/4 cinza - Tipo Tigre</t>
  </si>
  <si>
    <t>Braçadeira PVC 3/4 cinza - Tipo Tigre</t>
  </si>
  <si>
    <t>Condulete E PVC 3/4 cinza - Tipo Tigre</t>
  </si>
  <si>
    <t>Condulete C PVC 3/4 cinza - Tipo Tigre</t>
  </si>
  <si>
    <t>Bolsa Terminal  PVC 3/4 cinza - Tipo Tigre</t>
  </si>
  <si>
    <t>Nípel de PVC 3/4 com rosca</t>
  </si>
  <si>
    <t>Buchas 6,0 plástica</t>
  </si>
  <si>
    <t>Parafuso 4,2 x 38</t>
  </si>
  <si>
    <t>Interruptor de ambiente: 1 tecla com espelho</t>
  </si>
  <si>
    <t>Interruptor de ambiente: 2 teclas com espelho</t>
  </si>
  <si>
    <t>Tampas 3/4 PVC para tomadas - Tipo Tigre</t>
  </si>
  <si>
    <t>Tampa 3/4 PVC cega - Tipo Tigre</t>
  </si>
  <si>
    <t>cj</t>
  </si>
  <si>
    <t>Remanejo de luminarias</t>
  </si>
  <si>
    <t>Remanejo de interruptores</t>
  </si>
  <si>
    <t>Retirada de Circuito</t>
  </si>
  <si>
    <t>Instalação de circuitos: 2F+N+T; Identificados.</t>
  </si>
  <si>
    <t>Abracadeira Natural T80I Hellermann Tyton</t>
  </si>
  <si>
    <t>2.1</t>
  </si>
  <si>
    <t>O Banco entregará  os leiautes da Unidade contendo o tipo de equipamento e o local físico onde serão instalados, somente à empresa contratada.</t>
  </si>
  <si>
    <t>A empresa contratada deverá comunicar a Administração da Unidade, com 48 hs de antecedência, a data e horário de execução dos serviços, bem como, a relação dos funcionários que participarão da obra.</t>
  </si>
  <si>
    <t>Diariamente, a empresa deverá executar a limpeza geral da obra, retirando e transportando para fora das dependências do Banco, todo e quaisquer material inutilizado, caliça, restos diversos, etc.</t>
  </si>
  <si>
    <t xml:space="preserve">Os cabos telefônicos são constituídos por condutores de cobre estanhado, isolados de PVC, note enfaixado com material não higroscópico, fio de continuidade de cobre estanhado (0,50mm), blindagem coletiva com fita de alumínio e capa externa na cor cinza.  Normas Aplicáveis: SPT - 235-310-702 (TELEBRÁS). </t>
  </si>
  <si>
    <t>A empresa, durante a execução da obra, fica comprometida de fazer a colocação provisoria das tomadas nas mesas existentes, dando condiçães de trabalho e na entrega das ilhas deve retornar e adequar as instalaçoes conforme leiaute.</t>
  </si>
  <si>
    <t>Fornecimento de materiais e execução de pontos elétricos lógico para telefonia e serviços técnicos.</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</si>
  <si>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</si>
  <si>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</si>
  <si>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</si>
  <si>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</si>
  <si>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</si>
  <si>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</si>
  <si>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</si>
  <si>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</si>
  <si>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</si>
  <si>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</si>
  <si>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</si>
  <si>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</si>
  <si>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</si>
  <si>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</si>
  <si>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</si>
  <si>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</si>
  <si>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</si>
  <si>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</si>
  <si>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</si>
  <si>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</si>
  <si>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</si>
  <si>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</si>
  <si>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</si>
  <si>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</si>
  <si>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</si>
  <si>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</si>
  <si>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</si>
  <si>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</si>
  <si>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</si>
  <si>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</si>
  <si>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</si>
  <si>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</si>
  <si>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</si>
  <si>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</si>
  <si>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</si>
  <si>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</si>
  <si>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</si>
  <si>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</si>
  <si>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</si>
  <si>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</si>
  <si>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</si>
  <si>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</si>
  <si>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</si>
  <si>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4.1.1</t>
  </si>
  <si>
    <t>4.1.2</t>
  </si>
  <si>
    <t>A empresa deverá fornecer a ART  de execução da obra antes de iniciar o serviço.</t>
  </si>
  <si>
    <t>2- ENDEREÇO: Rua Caldas Júnior, 120 - 6.º andar - Ed. Sede - Centro - Porto Alegre/RS.</t>
  </si>
  <si>
    <t>PN1</t>
  </si>
  <si>
    <t>1.1.1.3</t>
  </si>
  <si>
    <t>1.1.1.4</t>
  </si>
  <si>
    <t>Muralflex</t>
  </si>
  <si>
    <t>Civil: Unidade de Contabilidade</t>
  </si>
  <si>
    <t>1.1.1.5</t>
  </si>
  <si>
    <t>PN1 p/aproveitamento</t>
  </si>
  <si>
    <t>PN1 (aproveitar painéis existentes)</t>
  </si>
  <si>
    <t>PN4 c/vidro liso</t>
  </si>
  <si>
    <t>PN4 c/vidro canelado</t>
  </si>
  <si>
    <t>1.1.2.4</t>
  </si>
  <si>
    <t>1.1.2.5</t>
  </si>
  <si>
    <t>1.1.2.6</t>
  </si>
  <si>
    <t>1.1.2.7</t>
  </si>
  <si>
    <t>1.1.2.8</t>
  </si>
  <si>
    <t>Porta s/viso - completa c/ ferragem</t>
  </si>
  <si>
    <t>Porta c/visor vidro liso - completa c/ ferragem</t>
  </si>
  <si>
    <t>Porta c/visor vidro canelado - completa c/ ferragem</t>
  </si>
  <si>
    <t>Civil - Unidade de Gestão Corporativa:</t>
  </si>
  <si>
    <t>PN1 c/isolamento acústico com lã de rocha - PN1-LÃ ROCHA-PN1</t>
  </si>
  <si>
    <t>PN4 c/vidro mini boreal</t>
  </si>
  <si>
    <t>Painéis c/revestimento agulhado - h=1,30m (aproveitar painéis existentes)</t>
  </si>
  <si>
    <t>Elétrica, lógica e telefonia: Unidade de Contabilidade</t>
  </si>
  <si>
    <t>Elétrica, lógica e telefonia: Unidade de Gestão Corporativa</t>
  </si>
  <si>
    <t>3.3</t>
  </si>
  <si>
    <t>3.4</t>
  </si>
  <si>
    <t>4.1</t>
  </si>
  <si>
    <t>4.1.1.1</t>
  </si>
  <si>
    <t>4.1.1.2</t>
  </si>
  <si>
    <t>4.1.1.3</t>
  </si>
  <si>
    <t>4.1.1.4</t>
  </si>
  <si>
    <t>4.1.2.1</t>
  </si>
  <si>
    <t>4.1.2.2</t>
  </si>
  <si>
    <t>4.1.2.3</t>
  </si>
  <si>
    <t>4.1.2.4</t>
  </si>
  <si>
    <t>4.1.2.5</t>
  </si>
  <si>
    <t>4.1.2.6</t>
  </si>
  <si>
    <t>4.1.2.7</t>
  </si>
  <si>
    <t>4.1.2.8</t>
  </si>
  <si>
    <t>4.1.2.9</t>
  </si>
  <si>
    <t>4.1.2.10</t>
  </si>
  <si>
    <t>4.2</t>
  </si>
  <si>
    <t>4.2.1</t>
  </si>
  <si>
    <t>4.2.2</t>
  </si>
  <si>
    <t>5.1.1</t>
  </si>
  <si>
    <t>5.1.2</t>
  </si>
  <si>
    <t>5.1.3</t>
  </si>
  <si>
    <t>5.1.4</t>
  </si>
  <si>
    <t>5.1.5</t>
  </si>
  <si>
    <t>5.1.6</t>
  </si>
  <si>
    <t>5.1.7</t>
  </si>
  <si>
    <t>5.1.8</t>
  </si>
  <si>
    <t>5.1.9</t>
  </si>
  <si>
    <t>5.1.10</t>
  </si>
  <si>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</si>
  <si>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</si>
  <si>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</si>
  <si>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</si>
  <si>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</si>
  <si>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</si>
  <si>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</si>
  <si>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</si>
  <si>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</si>
  <si>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</si>
  <si>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</si>
  <si>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</si>
  <si>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</si>
  <si>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</si>
  <si>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</si>
  <si>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</si>
  <si>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</si>
  <si>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</si>
  <si>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</si>
  <si>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</si>
  <si>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</si>
  <si>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</si>
  <si>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</si>
  <si>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5.1.34</t>
  </si>
  <si>
    <t>5.1.35</t>
  </si>
  <si>
    <t>5.1.36</t>
  </si>
  <si>
    <t>5.1.37</t>
  </si>
  <si>
    <t>5.1.38</t>
  </si>
  <si>
    <t>5.1.39</t>
  </si>
  <si>
    <t>5.1.40</t>
  </si>
  <si>
    <t>5.1.41</t>
  </si>
  <si>
    <t>5.1.42</t>
  </si>
  <si>
    <t>5.1.43</t>
  </si>
  <si>
    <t>Total das Obras: Unidade de Contabilidade (I+II+III)</t>
  </si>
  <si>
    <t>Ar Condicionado: Unidade de Contabilidade</t>
  </si>
  <si>
    <t>3.5</t>
  </si>
  <si>
    <t>Pintura dos dutos de ar condicionado na cor a ser definida pelo Banco</t>
  </si>
  <si>
    <t>2.1.44</t>
  </si>
  <si>
    <t>2.1.45</t>
  </si>
  <si>
    <t>2.1.46</t>
  </si>
  <si>
    <t>2.1.47</t>
  </si>
  <si>
    <t>5.1.44</t>
  </si>
  <si>
    <t>5.1.45</t>
  </si>
  <si>
    <t>5.1.46</t>
  </si>
  <si>
    <t>5.1.47</t>
  </si>
  <si>
    <t>5.1.48</t>
  </si>
  <si>
    <t>Cabo UTP cat5E</t>
  </si>
  <si>
    <t>Rack 44U's plus com guias laterais e superior</t>
  </si>
  <si>
    <t>Patch panel cat5e 24 portas descarregado</t>
  </si>
  <si>
    <t>Cabo UTP flexível - amarelo - cat5e</t>
  </si>
  <si>
    <t>Cabo UTP flexível - azul - cat5e</t>
  </si>
  <si>
    <t>Conector RJ45 cat5E Macho</t>
  </si>
  <si>
    <t>Caixa de consolidação de cabos (PCC's) 500x260x60mm 19"</t>
  </si>
  <si>
    <t>6- ANEXOS: Planta leiaute e formulário do atestado de visita.</t>
  </si>
  <si>
    <t>1.2.3</t>
  </si>
  <si>
    <t>Pintura e outros</t>
  </si>
  <si>
    <t>1.2.4</t>
  </si>
  <si>
    <t>1.2.5</t>
  </si>
  <si>
    <t>Porta c/visor vidro mini boreal - completa c/ ferragem e fechadura</t>
  </si>
  <si>
    <t>Porta c/visor vidro canelado - completa c/ ferragem e fechadura</t>
  </si>
  <si>
    <t>Porta c/visor vidro liso - completa c/ ferragem e fechadura</t>
  </si>
  <si>
    <t>Porta s/visor - completa c/ ferragem e fechadura</t>
  </si>
  <si>
    <t>Remover piso vinílico em manta existente</t>
  </si>
  <si>
    <t>Preparar contrapiso e fornecer e assentar piso vinílico em manta fademac - 2mm de espessura - coleção absolute madero - Acácia - 657</t>
  </si>
  <si>
    <t>1.2.6</t>
  </si>
  <si>
    <t>Rodapé conforme existente - fornecer e colocar - madeira 7cm</t>
  </si>
  <si>
    <t>Adequação do dreno ao sistema existente</t>
  </si>
  <si>
    <t>m³</t>
  </si>
  <si>
    <t>Piso parquet - fornecer material e recompor</t>
  </si>
  <si>
    <t>4.2.3</t>
  </si>
  <si>
    <t>4.2.4</t>
  </si>
  <si>
    <t>4.2.5</t>
  </si>
  <si>
    <t>Total das Obras: Unidade de Gestão Corporativa (IV+V)</t>
  </si>
  <si>
    <t>Para visitar o local, contatar pelos fones: 3215-2290 ou 3215-2651 c/Sr. José Paulo.</t>
  </si>
  <si>
    <t>MONTAGEM</t>
  </si>
  <si>
    <t>Preparar base e pintar com tinta látex PVA, na cor branco, em 2 demãos(forro)</t>
  </si>
  <si>
    <t>4.2.6</t>
  </si>
  <si>
    <t>Remover pilar de alvenaria 30x30cm h=3,5m com tubulação desativada</t>
  </si>
  <si>
    <t>Condicionador de ar tipo janela, ref.: Carrier ou Consul - 30.000 Btu/h - ciclo reverso - 220V/60Hz/1Ph, com adequação e/ou fornecimento do ponto de força</t>
  </si>
  <si>
    <t>Condicionador de ar tipo janela, ref.: Carrier ou Consul - 18.000 Btu/h - ciclo reverso - 220V/60Hz/1Ph, com adequação e/ou fornecimento do ponto de força</t>
  </si>
  <si>
    <t>Guia de cabos horizontal - organizadores</t>
  </si>
  <si>
    <t>Velcro 15mm de largura - preto</t>
  </si>
  <si>
    <t>Kit Porca Gaiola M5 Metálica</t>
  </si>
  <si>
    <t>Preparar base e pintar com tinta 100% acrílica, na cor branco gelo, em 2 demãos (paredes e pilares)</t>
  </si>
  <si>
    <t>Forro de gesso - fornecer material e recompor</t>
  </si>
  <si>
    <t>4.º dia útil da 2.ª semana subseqüente à entrega da nota fiscal/fatura correspondente.</t>
  </si>
  <si>
    <t>5- CONDIÇÕES DE PAGAMENTO: Em parcelas de 30 e 60 dias, conforme medição do serviço executado e após aceite do objeto contratado, no</t>
  </si>
  <si>
    <t>3- PRAZO DE EXECUÇÃO: 60 (sessenta) dias consecutivos.</t>
  </si>
  <si>
    <t>Conector RJ45 cat5E Fêmea - Giga LAN</t>
  </si>
  <si>
    <t>Remanejo de luminarias com recomposição de gesso</t>
  </si>
</sst>
</file>

<file path=xl/styles.xml><?xml version="1.0" encoding="utf-8"?>
<styleSheet xmlns="http://schemas.openxmlformats.org/spreadsheetml/2006/main">
  <numFmts count="18">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00"/>
    <numFmt numFmtId="171" formatCode="#,##0.0"/>
    <numFmt numFmtId="172" formatCode="#,##0.00;[Red]#,##0.00"/>
    <numFmt numFmtId="173" formatCode="0.0"/>
  </numFmts>
  <fonts count="41">
    <font>
      <sz val="10"/>
      <name val="MS Sans Serif"/>
      <family val="0"/>
    </font>
    <font>
      <b/>
      <sz val="10"/>
      <name val="MS Sans Serif"/>
      <family val="0"/>
    </font>
    <font>
      <i/>
      <sz val="10"/>
      <name val="MS Sans Serif"/>
      <family val="0"/>
    </font>
    <font>
      <b/>
      <i/>
      <sz val="10"/>
      <name val="MS Sans Serif"/>
      <family val="0"/>
    </font>
    <font>
      <u val="single"/>
      <sz val="7.7"/>
      <color indexed="12"/>
      <name val="MS Sans Serif"/>
      <family val="0"/>
    </font>
    <font>
      <u val="single"/>
      <sz val="7.7"/>
      <color indexed="36"/>
      <name val="MS Sans Serif"/>
      <family val="0"/>
    </font>
    <font>
      <sz val="10"/>
      <color indexed="10"/>
      <name val="MS Sans Serif"/>
      <family val="2"/>
    </font>
    <font>
      <sz val="10"/>
      <color indexed="8"/>
      <name val="MS Sans Serif"/>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style="hair"/>
    </border>
    <border>
      <left style="thin"/>
      <right style="thin"/>
      <top>
        <color indexed="63"/>
      </top>
      <bottom>
        <color indexed="63"/>
      </bottom>
    </border>
    <border>
      <left>
        <color indexed="63"/>
      </left>
      <right>
        <color indexed="63"/>
      </right>
      <top style="hair"/>
      <bottom style="hair"/>
    </border>
    <border>
      <left style="thin"/>
      <right style="thin"/>
      <top>
        <color indexed="63"/>
      </top>
      <bottom style="hair"/>
    </border>
    <border>
      <left>
        <color indexed="63"/>
      </left>
      <right>
        <color indexed="63"/>
      </right>
      <top>
        <color indexed="63"/>
      </top>
      <bottom style="hair"/>
    </border>
    <border>
      <left>
        <color indexed="63"/>
      </left>
      <right>
        <color indexed="63"/>
      </right>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right style="thin"/>
      <top style="hair"/>
      <bottom style="thin"/>
    </border>
    <border>
      <left>
        <color indexed="63"/>
      </left>
      <right>
        <color indexed="63"/>
      </right>
      <top style="hair"/>
      <bottom style="thin"/>
    </border>
    <border>
      <left style="thin"/>
      <right>
        <color indexed="63"/>
      </right>
      <top>
        <color indexed="63"/>
      </top>
      <bottom style="hair"/>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0"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1"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cellStyleXfs>
  <cellXfs count="158">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Font="1" applyAlignment="1">
      <alignment vertical="center"/>
    </xf>
    <xf numFmtId="4" fontId="0" fillId="0" borderId="0" xfId="0" applyNumberFormat="1" applyFont="1" applyAlignment="1">
      <alignment/>
    </xf>
    <xf numFmtId="4" fontId="0" fillId="0" borderId="0" xfId="0" applyNumberFormat="1" applyFont="1" applyAlignment="1">
      <alignment horizontal="center"/>
    </xf>
    <xf numFmtId="4" fontId="1" fillId="0" borderId="10" xfId="0" applyNumberFormat="1" applyFont="1" applyFill="1" applyBorder="1" applyAlignment="1">
      <alignment horizontal="centerContinuous"/>
    </xf>
    <xf numFmtId="0" fontId="0" fillId="0" borderId="0" xfId="0" applyFont="1" applyFill="1" applyBorder="1" applyAlignment="1">
      <alignment/>
    </xf>
    <xf numFmtId="0" fontId="0" fillId="0" borderId="0" xfId="0" applyFont="1" applyAlignment="1">
      <alignment horizontal="left" vertical="center" wrapText="1"/>
    </xf>
    <xf numFmtId="0" fontId="0" fillId="0" borderId="0" xfId="0" applyFont="1" applyAlignment="1">
      <alignment/>
    </xf>
    <xf numFmtId="0" fontId="0" fillId="0" borderId="0" xfId="0" applyFont="1" applyAlignment="1">
      <alignment horizontal="center"/>
    </xf>
    <xf numFmtId="1" fontId="0" fillId="0" borderId="0" xfId="0" applyNumberFormat="1" applyFont="1" applyAlignment="1">
      <alignment horizontal="center"/>
    </xf>
    <xf numFmtId="170" fontId="0" fillId="0" borderId="10" xfId="0" applyNumberFormat="1" applyFont="1" applyBorder="1" applyAlignment="1">
      <alignment horizontal="center" vertical="top"/>
    </xf>
    <xf numFmtId="1" fontId="0" fillId="0" borderId="10" xfId="0" applyNumberFormat="1" applyFont="1" applyBorder="1" applyAlignment="1">
      <alignment horizontal="center" vertical="top"/>
    </xf>
    <xf numFmtId="4" fontId="0" fillId="0" borderId="10" xfId="0" applyNumberFormat="1" applyFont="1" applyBorder="1" applyAlignment="1">
      <alignment horizontal="center"/>
    </xf>
    <xf numFmtId="4" fontId="1" fillId="0" borderId="10" xfId="0" applyNumberFormat="1" applyFont="1" applyBorder="1" applyAlignment="1">
      <alignment/>
    </xf>
    <xf numFmtId="0" fontId="1" fillId="0" borderId="10"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Font="1" applyBorder="1" applyAlignment="1">
      <alignment horizontal="left" vertical="center" wrapText="1"/>
    </xf>
    <xf numFmtId="0" fontId="1" fillId="33" borderId="10" xfId="0" applyFont="1" applyFill="1" applyBorder="1" applyAlignment="1">
      <alignment horizontal="left" vertical="center" wrapText="1"/>
    </xf>
    <xf numFmtId="0" fontId="1" fillId="0" borderId="10" xfId="0" applyFont="1" applyFill="1" applyBorder="1" applyAlignment="1">
      <alignment horizontal="center"/>
    </xf>
    <xf numFmtId="0" fontId="1" fillId="0" borderId="10" xfId="0" applyFont="1" applyFill="1" applyBorder="1" applyAlignment="1">
      <alignment horizontal="center" vertical="center" wrapText="1"/>
    </xf>
    <xf numFmtId="4" fontId="1" fillId="0" borderId="10" xfId="0" applyNumberFormat="1" applyFont="1" applyFill="1" applyBorder="1" applyAlignment="1">
      <alignment horizontal="center"/>
    </xf>
    <xf numFmtId="0" fontId="0" fillId="0" borderId="10" xfId="0" applyFont="1" applyFill="1" applyBorder="1" applyAlignment="1">
      <alignment horizontal="center"/>
    </xf>
    <xf numFmtId="0" fontId="0" fillId="0" borderId="10" xfId="0" applyFont="1" applyFill="1" applyBorder="1" applyAlignment="1">
      <alignment horizontal="left" vertical="center" wrapText="1"/>
    </xf>
    <xf numFmtId="4" fontId="0" fillId="0" borderId="10" xfId="0" applyNumberFormat="1" applyFont="1" applyFill="1" applyBorder="1" applyAlignment="1">
      <alignment horizontal="center"/>
    </xf>
    <xf numFmtId="0" fontId="1" fillId="34" borderId="10" xfId="0" applyNumberFormat="1" applyFont="1" applyFill="1" applyBorder="1" applyAlignment="1">
      <alignment horizontal="center"/>
    </xf>
    <xf numFmtId="0" fontId="1" fillId="34" borderId="10" xfId="0" applyFont="1" applyFill="1" applyBorder="1" applyAlignment="1">
      <alignment horizontal="center"/>
    </xf>
    <xf numFmtId="0" fontId="1" fillId="34" borderId="10" xfId="0" applyFont="1" applyFill="1" applyBorder="1" applyAlignment="1">
      <alignment horizontal="left" vertical="center" wrapText="1"/>
    </xf>
    <xf numFmtId="4" fontId="0" fillId="34" borderId="10" xfId="0" applyNumberFormat="1" applyFont="1" applyFill="1" applyBorder="1" applyAlignment="1">
      <alignment horizontal="center"/>
    </xf>
    <xf numFmtId="0" fontId="0" fillId="34" borderId="10" xfId="0" applyFont="1" applyFill="1" applyBorder="1" applyAlignment="1">
      <alignment horizontal="center"/>
    </xf>
    <xf numFmtId="4" fontId="1" fillId="34" borderId="10" xfId="0" applyNumberFormat="1" applyFont="1" applyFill="1" applyBorder="1" applyAlignment="1">
      <alignment horizontal="center"/>
    </xf>
    <xf numFmtId="0" fontId="1" fillId="34" borderId="10" xfId="0" applyFont="1" applyFill="1" applyBorder="1" applyAlignment="1">
      <alignment horizontal="center" wrapText="1"/>
    </xf>
    <xf numFmtId="0" fontId="0" fillId="0" borderId="10" xfId="0" applyFont="1" applyBorder="1" applyAlignment="1">
      <alignment horizontal="center"/>
    </xf>
    <xf numFmtId="170" fontId="0" fillId="34" borderId="10" xfId="0" applyNumberFormat="1" applyFont="1" applyFill="1" applyBorder="1" applyAlignment="1">
      <alignment horizontal="center" vertical="top"/>
    </xf>
    <xf numFmtId="1" fontId="1" fillId="34" borderId="10" xfId="0" applyNumberFormat="1" applyFont="1" applyFill="1" applyBorder="1" applyAlignment="1">
      <alignment horizontal="center" vertical="top"/>
    </xf>
    <xf numFmtId="170" fontId="0" fillId="33" borderId="10" xfId="0" applyNumberFormat="1" applyFont="1" applyFill="1" applyBorder="1" applyAlignment="1">
      <alignment horizontal="center" vertical="top"/>
    </xf>
    <xf numFmtId="1" fontId="0" fillId="33" borderId="10" xfId="0" applyNumberFormat="1" applyFont="1" applyFill="1" applyBorder="1" applyAlignment="1">
      <alignment horizontal="center" vertical="top"/>
    </xf>
    <xf numFmtId="4" fontId="0" fillId="33" borderId="10" xfId="0" applyNumberFormat="1" applyFont="1" applyFill="1" applyBorder="1" applyAlignment="1">
      <alignment horizontal="center"/>
    </xf>
    <xf numFmtId="0" fontId="0" fillId="33" borderId="10" xfId="0" applyFont="1" applyFill="1" applyBorder="1" applyAlignment="1">
      <alignment horizontal="center"/>
    </xf>
    <xf numFmtId="170" fontId="1" fillId="34" borderId="10" xfId="0" applyNumberFormat="1" applyFont="1" applyFill="1" applyBorder="1" applyAlignment="1">
      <alignment horizontal="center" vertical="top"/>
    </xf>
    <xf numFmtId="0" fontId="0" fillId="0" borderId="11" xfId="0" applyFont="1" applyBorder="1" applyAlignment="1">
      <alignment horizontal="centerContinuous" vertical="center"/>
    </xf>
    <xf numFmtId="1" fontId="0" fillId="0" borderId="12" xfId="0" applyNumberFormat="1" applyFont="1" applyBorder="1" applyAlignment="1">
      <alignment horizontal="center" vertical="center"/>
    </xf>
    <xf numFmtId="0" fontId="1" fillId="0" borderId="12" xfId="0" applyFont="1" applyBorder="1" applyAlignment="1">
      <alignment horizontal="left" vertical="center" wrapText="1"/>
    </xf>
    <xf numFmtId="4" fontId="1" fillId="0" borderId="12" xfId="0" applyNumberFormat="1" applyFont="1" applyBorder="1" applyAlignment="1">
      <alignment horizontal="center"/>
    </xf>
    <xf numFmtId="0" fontId="1" fillId="0" borderId="12" xfId="0" applyFont="1" applyBorder="1" applyAlignment="1">
      <alignment horizontal="center"/>
    </xf>
    <xf numFmtId="4" fontId="0" fillId="0" borderId="12" xfId="0" applyNumberFormat="1" applyFont="1" applyBorder="1" applyAlignment="1">
      <alignment horizontal="centerContinuous"/>
    </xf>
    <xf numFmtId="0" fontId="0" fillId="0" borderId="12" xfId="0" applyFont="1" applyBorder="1" applyAlignment="1">
      <alignment/>
    </xf>
    <xf numFmtId="0" fontId="1" fillId="0" borderId="13" xfId="0" applyFont="1" applyBorder="1" applyAlignment="1">
      <alignment horizontal="right"/>
    </xf>
    <xf numFmtId="0" fontId="0" fillId="0" borderId="14" xfId="0" applyFont="1" applyBorder="1" applyAlignment="1">
      <alignment horizontal="centerContinuous" vertical="center"/>
    </xf>
    <xf numFmtId="1" fontId="0" fillId="0" borderId="0" xfId="0" applyNumberFormat="1" applyFont="1" applyBorder="1" applyAlignment="1">
      <alignment horizontal="center" vertical="center"/>
    </xf>
    <xf numFmtId="4" fontId="1" fillId="0" borderId="0" xfId="0" applyNumberFormat="1" applyFont="1" applyBorder="1" applyAlignment="1">
      <alignment horizontal="center"/>
    </xf>
    <xf numFmtId="0" fontId="1" fillId="0" borderId="0" xfId="0" applyFont="1" applyBorder="1" applyAlignment="1">
      <alignment horizontal="center"/>
    </xf>
    <xf numFmtId="4" fontId="0" fillId="0" borderId="0" xfId="0" applyNumberFormat="1" applyFont="1" applyBorder="1" applyAlignment="1">
      <alignment horizontal="centerContinuous"/>
    </xf>
    <xf numFmtId="0" fontId="0" fillId="0" borderId="0" xfId="0" applyFont="1" applyBorder="1" applyAlignment="1">
      <alignment/>
    </xf>
    <xf numFmtId="0" fontId="1" fillId="0" borderId="15" xfId="0" applyFont="1" applyBorder="1" applyAlignment="1">
      <alignment horizontal="right"/>
    </xf>
    <xf numFmtId="0" fontId="1" fillId="0" borderId="14" xfId="0" applyFont="1" applyBorder="1" applyAlignment="1">
      <alignment/>
    </xf>
    <xf numFmtId="1" fontId="0" fillId="0" borderId="0" xfId="0" applyNumberFormat="1" applyFont="1" applyBorder="1" applyAlignment="1">
      <alignment horizontal="center"/>
    </xf>
    <xf numFmtId="4" fontId="0" fillId="0" borderId="0" xfId="0" applyNumberFormat="1" applyFont="1" applyBorder="1" applyAlignment="1">
      <alignment/>
    </xf>
    <xf numFmtId="0" fontId="0" fillId="0" borderId="15" xfId="0" applyFont="1" applyBorder="1" applyAlignment="1">
      <alignment/>
    </xf>
    <xf numFmtId="4" fontId="0" fillId="0" borderId="0" xfId="0" applyNumberFormat="1" applyFont="1" applyBorder="1" applyAlignment="1">
      <alignment horizontal="center"/>
    </xf>
    <xf numFmtId="0" fontId="0" fillId="0" borderId="0" xfId="0" applyFont="1" applyBorder="1" applyAlignment="1">
      <alignment horizontal="center"/>
    </xf>
    <xf numFmtId="0" fontId="1" fillId="0" borderId="16" xfId="0"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left" vertical="center" wrapText="1"/>
    </xf>
    <xf numFmtId="4" fontId="0" fillId="0" borderId="17" xfId="0" applyNumberFormat="1" applyFont="1" applyBorder="1" applyAlignment="1">
      <alignment horizontal="center"/>
    </xf>
    <xf numFmtId="0" fontId="0" fillId="0" borderId="17" xfId="0" applyFont="1" applyBorder="1" applyAlignment="1">
      <alignment horizontal="center"/>
    </xf>
    <xf numFmtId="4" fontId="0" fillId="0" borderId="17" xfId="0" applyNumberFormat="1" applyFont="1" applyBorder="1" applyAlignment="1">
      <alignment/>
    </xf>
    <xf numFmtId="0" fontId="0" fillId="0" borderId="18" xfId="0" applyFont="1" applyBorder="1" applyAlignment="1">
      <alignment/>
    </xf>
    <xf numFmtId="4" fontId="0" fillId="0" borderId="19" xfId="0" applyNumberFormat="1" applyFont="1" applyBorder="1" applyAlignment="1">
      <alignment horizontal="center"/>
    </xf>
    <xf numFmtId="4" fontId="0" fillId="0" borderId="20" xfId="0" applyNumberFormat="1" applyFont="1" applyBorder="1" applyAlignment="1">
      <alignment horizontal="center"/>
    </xf>
    <xf numFmtId="0" fontId="0" fillId="0" borderId="21" xfId="0" applyFont="1" applyBorder="1" applyAlignment="1">
      <alignment horizontal="center"/>
    </xf>
    <xf numFmtId="4" fontId="0" fillId="0" borderId="19" xfId="0" applyNumberFormat="1" applyFont="1" applyBorder="1" applyAlignment="1">
      <alignment/>
    </xf>
    <xf numFmtId="4" fontId="0" fillId="0" borderId="20" xfId="0" applyNumberFormat="1" applyFont="1" applyBorder="1" applyAlignment="1">
      <alignment/>
    </xf>
    <xf numFmtId="4" fontId="0" fillId="0" borderId="21" xfId="0" applyNumberFormat="1" applyFont="1" applyBorder="1" applyAlignment="1">
      <alignment/>
    </xf>
    <xf numFmtId="4" fontId="0" fillId="0" borderId="19" xfId="53" applyNumberFormat="1" applyFont="1" applyBorder="1" applyAlignment="1">
      <alignment/>
    </xf>
    <xf numFmtId="4" fontId="0" fillId="0" borderId="20" xfId="53" applyNumberFormat="1" applyFont="1" applyBorder="1" applyAlignment="1">
      <alignment/>
    </xf>
    <xf numFmtId="4" fontId="0" fillId="0" borderId="22" xfId="0" applyNumberFormat="1" applyFont="1" applyBorder="1" applyAlignment="1">
      <alignment horizontal="center"/>
    </xf>
    <xf numFmtId="0" fontId="0" fillId="0" borderId="23" xfId="0" applyFont="1" applyBorder="1" applyAlignment="1">
      <alignment horizontal="center"/>
    </xf>
    <xf numFmtId="4" fontId="0" fillId="0" borderId="22" xfId="0" applyNumberFormat="1" applyFont="1" applyBorder="1" applyAlignment="1">
      <alignment/>
    </xf>
    <xf numFmtId="4" fontId="0" fillId="0" borderId="22" xfId="53" applyNumberFormat="1" applyFont="1" applyBorder="1" applyAlignment="1">
      <alignment/>
    </xf>
    <xf numFmtId="4" fontId="1" fillId="0" borderId="10" xfId="53" applyNumberFormat="1" applyFont="1" applyBorder="1" applyAlignment="1">
      <alignment/>
    </xf>
    <xf numFmtId="4" fontId="0" fillId="0" borderId="23" xfId="0" applyNumberFormat="1" applyFont="1" applyBorder="1" applyAlignment="1">
      <alignment/>
    </xf>
    <xf numFmtId="170" fontId="0" fillId="0" borderId="0" xfId="0" applyNumberFormat="1" applyFont="1" applyBorder="1" applyAlignment="1">
      <alignment horizontal="center" vertical="top"/>
    </xf>
    <xf numFmtId="1" fontId="0" fillId="0" borderId="0" xfId="0" applyNumberFormat="1" applyFont="1" applyBorder="1" applyAlignment="1">
      <alignment horizontal="center" vertical="top"/>
    </xf>
    <xf numFmtId="4" fontId="0" fillId="0" borderId="0" xfId="53" applyNumberFormat="1" applyFont="1" applyBorder="1" applyAlignment="1">
      <alignment/>
    </xf>
    <xf numFmtId="0" fontId="0" fillId="0" borderId="0" xfId="0" applyFont="1" applyBorder="1" applyAlignment="1">
      <alignment/>
    </xf>
    <xf numFmtId="0" fontId="1" fillId="0" borderId="0" xfId="0" applyFont="1" applyBorder="1" applyAlignment="1">
      <alignment/>
    </xf>
    <xf numFmtId="170" fontId="0" fillId="35" borderId="10" xfId="0" applyNumberFormat="1" applyFont="1" applyFill="1" applyBorder="1" applyAlignment="1">
      <alignment horizontal="center" vertical="top"/>
    </xf>
    <xf numFmtId="0" fontId="1" fillId="35" borderId="10" xfId="0" applyFont="1" applyFill="1" applyBorder="1" applyAlignment="1">
      <alignment horizontal="left" vertical="center" wrapText="1"/>
    </xf>
    <xf numFmtId="4" fontId="0" fillId="35" borderId="10" xfId="0" applyNumberFormat="1" applyFont="1" applyFill="1" applyBorder="1" applyAlignment="1">
      <alignment horizontal="center"/>
    </xf>
    <xf numFmtId="0" fontId="0" fillId="35" borderId="10" xfId="0" applyFont="1" applyFill="1" applyBorder="1" applyAlignment="1">
      <alignment horizontal="center"/>
    </xf>
    <xf numFmtId="1" fontId="1" fillId="35" borderId="10" xfId="0" applyNumberFormat="1" applyFont="1" applyFill="1" applyBorder="1" applyAlignment="1">
      <alignment horizontal="center" vertical="center"/>
    </xf>
    <xf numFmtId="1" fontId="1" fillId="35" borderId="10" xfId="0" applyNumberFormat="1" applyFont="1" applyFill="1" applyBorder="1" applyAlignment="1">
      <alignment horizontal="center" vertical="top"/>
    </xf>
    <xf numFmtId="0" fontId="1" fillId="36" borderId="10" xfId="0" applyNumberFormat="1" applyFont="1" applyFill="1" applyBorder="1" applyAlignment="1">
      <alignment horizontal="center"/>
    </xf>
    <xf numFmtId="0" fontId="0" fillId="36" borderId="10" xfId="0" applyFont="1" applyFill="1" applyBorder="1" applyAlignment="1">
      <alignment horizontal="center"/>
    </xf>
    <xf numFmtId="0" fontId="1" fillId="36" borderId="10" xfId="0" applyFont="1" applyFill="1" applyBorder="1" applyAlignment="1">
      <alignment horizontal="left" vertical="center" wrapText="1"/>
    </xf>
    <xf numFmtId="4" fontId="0" fillId="36" borderId="10" xfId="0" applyNumberFormat="1" applyFont="1" applyFill="1" applyBorder="1" applyAlignment="1">
      <alignment horizontal="center"/>
    </xf>
    <xf numFmtId="4" fontId="1" fillId="36" borderId="10" xfId="0" applyNumberFormat="1" applyFont="1" applyFill="1" applyBorder="1" applyAlignment="1">
      <alignment horizontal="center"/>
    </xf>
    <xf numFmtId="0" fontId="1" fillId="36" borderId="10" xfId="0" applyFont="1" applyFill="1" applyBorder="1" applyAlignment="1">
      <alignment horizontal="center" wrapText="1"/>
    </xf>
    <xf numFmtId="0" fontId="0" fillId="36" borderId="24" xfId="0" applyFont="1" applyFill="1" applyBorder="1" applyAlignment="1">
      <alignment horizontal="center"/>
    </xf>
    <xf numFmtId="4" fontId="0" fillId="36" borderId="10" xfId="0" applyNumberFormat="1" applyFont="1" applyFill="1" applyBorder="1" applyAlignment="1">
      <alignment/>
    </xf>
    <xf numFmtId="4" fontId="0" fillId="36" borderId="24" xfId="0" applyNumberFormat="1" applyFont="1" applyFill="1" applyBorder="1" applyAlignment="1">
      <alignment/>
    </xf>
    <xf numFmtId="4" fontId="0" fillId="36" borderId="10" xfId="53" applyNumberFormat="1" applyFont="1" applyFill="1" applyBorder="1" applyAlignment="1">
      <alignment/>
    </xf>
    <xf numFmtId="0" fontId="0" fillId="0" borderId="25" xfId="0" applyFont="1" applyBorder="1" applyAlignment="1">
      <alignment vertical="center" wrapText="1"/>
    </xf>
    <xf numFmtId="0" fontId="0" fillId="0" borderId="11" xfId="0" applyFont="1" applyBorder="1" applyAlignment="1">
      <alignment vertical="center" wrapText="1"/>
    </xf>
    <xf numFmtId="4" fontId="1" fillId="34" borderId="10" xfId="0" applyNumberFormat="1" applyFont="1" applyFill="1" applyBorder="1" applyAlignment="1">
      <alignment horizontal="right"/>
    </xf>
    <xf numFmtId="4" fontId="1" fillId="0" borderId="10" xfId="0" applyNumberFormat="1" applyFont="1" applyBorder="1" applyAlignment="1">
      <alignment horizontal="right"/>
    </xf>
    <xf numFmtId="4" fontId="1" fillId="33" borderId="10" xfId="0" applyNumberFormat="1" applyFont="1" applyFill="1" applyBorder="1" applyAlignment="1">
      <alignment horizontal="right"/>
    </xf>
    <xf numFmtId="4" fontId="1" fillId="35" borderId="10" xfId="0" applyNumberFormat="1" applyFont="1" applyFill="1" applyBorder="1" applyAlignment="1">
      <alignment horizontal="right"/>
    </xf>
    <xf numFmtId="1" fontId="1" fillId="33" borderId="10" xfId="0" applyNumberFormat="1" applyFont="1" applyFill="1" applyBorder="1" applyAlignment="1">
      <alignment horizontal="center" vertical="top"/>
    </xf>
    <xf numFmtId="170" fontId="1" fillId="33" borderId="10" xfId="0" applyNumberFormat="1" applyFont="1" applyFill="1" applyBorder="1" applyAlignment="1">
      <alignment horizontal="center" vertical="top"/>
    </xf>
    <xf numFmtId="0" fontId="0" fillId="33" borderId="10" xfId="0" applyFont="1" applyFill="1" applyBorder="1" applyAlignment="1">
      <alignment horizontal="left" vertical="center" wrapText="1"/>
    </xf>
    <xf numFmtId="4" fontId="1" fillId="33" borderId="10" xfId="0" applyNumberFormat="1" applyFont="1" applyFill="1" applyBorder="1" applyAlignment="1">
      <alignment/>
    </xf>
    <xf numFmtId="4" fontId="0" fillId="33" borderId="10" xfId="0" applyNumberFormat="1" applyFont="1" applyFill="1" applyBorder="1" applyAlignment="1">
      <alignment/>
    </xf>
    <xf numFmtId="4" fontId="0" fillId="33" borderId="10" xfId="53" applyNumberFormat="1" applyFont="1" applyFill="1" applyBorder="1" applyAlignment="1">
      <alignment/>
    </xf>
    <xf numFmtId="4" fontId="0" fillId="33" borderId="10" xfId="0" applyNumberFormat="1" applyFont="1" applyFill="1" applyBorder="1" applyAlignment="1">
      <alignment horizontal="right"/>
    </xf>
    <xf numFmtId="4" fontId="1" fillId="33" borderId="10" xfId="0" applyNumberFormat="1" applyFont="1" applyFill="1" applyBorder="1" applyAlignment="1">
      <alignment horizontal="center"/>
    </xf>
    <xf numFmtId="0" fontId="1" fillId="33" borderId="10" xfId="0" applyFont="1" applyFill="1" applyBorder="1" applyAlignment="1">
      <alignment horizontal="center"/>
    </xf>
    <xf numFmtId="0" fontId="0" fillId="33" borderId="26" xfId="0" applyFont="1" applyFill="1" applyBorder="1" applyAlignment="1">
      <alignment horizontal="left" vertical="center" wrapText="1"/>
    </xf>
    <xf numFmtId="1" fontId="0" fillId="33" borderId="26" xfId="0" applyNumberFormat="1" applyFont="1" applyFill="1" applyBorder="1" applyAlignment="1">
      <alignment horizontal="center"/>
    </xf>
    <xf numFmtId="4" fontId="0" fillId="33" borderId="10" xfId="53" applyNumberFormat="1" applyFont="1" applyFill="1" applyBorder="1" applyAlignment="1">
      <alignment horizontal="right"/>
    </xf>
    <xf numFmtId="0" fontId="0" fillId="33" borderId="26" xfId="0" applyFont="1" applyFill="1" applyBorder="1" applyAlignment="1">
      <alignment horizontal="center"/>
    </xf>
    <xf numFmtId="4" fontId="1" fillId="33" borderId="26" xfId="0" applyNumberFormat="1" applyFont="1" applyFill="1" applyBorder="1" applyAlignment="1">
      <alignment horizontal="center"/>
    </xf>
    <xf numFmtId="2" fontId="0" fillId="33" borderId="26" xfId="0" applyNumberFormat="1" applyFont="1" applyFill="1" applyBorder="1" applyAlignment="1">
      <alignment horizontal="center"/>
    </xf>
    <xf numFmtId="170" fontId="6" fillId="33" borderId="10" xfId="0" applyNumberFormat="1" applyFont="1" applyFill="1" applyBorder="1" applyAlignment="1">
      <alignment horizontal="center"/>
    </xf>
    <xf numFmtId="170" fontId="0" fillId="33" borderId="10" xfId="0" applyNumberFormat="1" applyFont="1" applyFill="1" applyBorder="1" applyAlignment="1">
      <alignment horizontal="center"/>
    </xf>
    <xf numFmtId="0" fontId="7" fillId="33" borderId="26" xfId="0" applyFont="1" applyFill="1" applyBorder="1" applyAlignment="1" applyProtection="1">
      <alignment horizontal="left" vertical="center" wrapText="1"/>
      <protection/>
    </xf>
    <xf numFmtId="0" fontId="7" fillId="33" borderId="26" xfId="0" applyFont="1" applyFill="1" applyBorder="1" applyAlignment="1" applyProtection="1">
      <alignment horizontal="center"/>
      <protection/>
    </xf>
    <xf numFmtId="172" fontId="7" fillId="33" borderId="26" xfId="53" applyNumberFormat="1" applyFont="1" applyFill="1" applyBorder="1" applyAlignment="1" applyProtection="1">
      <alignment horizontal="right"/>
      <protection locked="0"/>
    </xf>
    <xf numFmtId="172" fontId="0" fillId="33" borderId="26" xfId="53" applyNumberFormat="1" applyFont="1" applyFill="1" applyBorder="1" applyAlignment="1" applyProtection="1">
      <alignment horizontal="right"/>
      <protection/>
    </xf>
    <xf numFmtId="0" fontId="7" fillId="33" borderId="26" xfId="0" applyFont="1" applyFill="1" applyBorder="1" applyAlignment="1">
      <alignment horizontal="center"/>
    </xf>
    <xf numFmtId="0" fontId="0" fillId="33" borderId="26" xfId="0" applyFont="1" applyFill="1" applyBorder="1" applyAlignment="1" applyProtection="1">
      <alignment vertical="center"/>
      <protection/>
    </xf>
    <xf numFmtId="4" fontId="0" fillId="33" borderId="26" xfId="0" applyNumberFormat="1" applyFont="1" applyFill="1" applyBorder="1" applyAlignment="1" applyProtection="1">
      <alignment horizontal="right" vertical="center"/>
      <protection hidden="1" locked="0"/>
    </xf>
    <xf numFmtId="0" fontId="0" fillId="33" borderId="26" xfId="0" applyFont="1" applyFill="1" applyBorder="1" applyAlignment="1" applyProtection="1">
      <alignment horizontal="left" vertical="center" wrapText="1"/>
      <protection/>
    </xf>
    <xf numFmtId="172" fontId="0" fillId="33" borderId="26" xfId="0" applyNumberFormat="1" applyFont="1" applyFill="1" applyBorder="1" applyAlignment="1">
      <alignment horizontal="right"/>
    </xf>
    <xf numFmtId="170" fontId="0" fillId="33" borderId="26" xfId="0" applyNumberFormat="1" applyFont="1" applyFill="1" applyBorder="1" applyAlignment="1">
      <alignment horizontal="right"/>
    </xf>
    <xf numFmtId="4" fontId="0" fillId="33" borderId="26" xfId="53" applyNumberFormat="1" applyFont="1" applyFill="1" applyBorder="1" applyAlignment="1" applyProtection="1">
      <alignment horizontal="right" vertical="center"/>
      <protection/>
    </xf>
    <xf numFmtId="0" fontId="0" fillId="0" borderId="10" xfId="0" applyFont="1" applyBorder="1" applyAlignment="1" applyProtection="1">
      <alignment/>
      <protection/>
    </xf>
    <xf numFmtId="0" fontId="0" fillId="0" borderId="10" xfId="0" applyFont="1" applyBorder="1" applyAlignment="1" applyProtection="1">
      <alignment vertical="center" wrapText="1"/>
      <protection/>
    </xf>
    <xf numFmtId="3" fontId="0" fillId="0" borderId="19" xfId="0" applyNumberFormat="1" applyFont="1" applyBorder="1" applyAlignment="1" applyProtection="1">
      <alignment horizontal="center"/>
      <protection/>
    </xf>
    <xf numFmtId="0" fontId="0" fillId="0" borderId="21" xfId="0" applyFont="1" applyBorder="1" applyAlignment="1" applyProtection="1">
      <alignment horizontal="center"/>
      <protection/>
    </xf>
    <xf numFmtId="0" fontId="0" fillId="0" borderId="19" xfId="0" applyFont="1" applyBorder="1" applyAlignment="1" applyProtection="1">
      <alignment horizontal="center"/>
      <protection/>
    </xf>
    <xf numFmtId="0" fontId="0" fillId="0" borderId="19" xfId="0" applyFont="1" applyBorder="1" applyAlignment="1" applyProtection="1">
      <alignment/>
      <protection/>
    </xf>
    <xf numFmtId="0" fontId="0" fillId="0" borderId="21" xfId="0" applyFont="1" applyBorder="1" applyAlignment="1" applyProtection="1">
      <alignment/>
      <protection/>
    </xf>
    <xf numFmtId="0" fontId="0" fillId="0" borderId="27" xfId="0" applyFont="1" applyBorder="1" applyAlignment="1" applyProtection="1">
      <alignment/>
      <protection/>
    </xf>
    <xf numFmtId="0" fontId="0" fillId="0" borderId="28" xfId="0" applyFont="1" applyBorder="1" applyAlignment="1" applyProtection="1">
      <alignment/>
      <protection/>
    </xf>
    <xf numFmtId="0" fontId="0" fillId="0" borderId="27" xfId="0" applyFont="1" applyBorder="1" applyAlignment="1" applyProtection="1">
      <alignment horizontal="center"/>
      <protection/>
    </xf>
    <xf numFmtId="0" fontId="0" fillId="0" borderId="28" xfId="0" applyFont="1" applyBorder="1" applyAlignment="1" applyProtection="1">
      <alignment horizontal="center"/>
      <protection/>
    </xf>
    <xf numFmtId="0" fontId="0" fillId="0" borderId="29" xfId="0" applyFont="1" applyBorder="1" applyAlignment="1" applyProtection="1">
      <alignment vertical="center" wrapText="1"/>
      <protection/>
    </xf>
    <xf numFmtId="0" fontId="0" fillId="0" borderId="30" xfId="0" applyFont="1" applyBorder="1" applyAlignment="1" applyProtection="1">
      <alignment/>
      <protection/>
    </xf>
    <xf numFmtId="0" fontId="0" fillId="0" borderId="17" xfId="0" applyFont="1" applyBorder="1" applyAlignment="1" applyProtection="1">
      <alignment/>
      <protection/>
    </xf>
    <xf numFmtId="0" fontId="0" fillId="0" borderId="30" xfId="0" applyFont="1" applyBorder="1" applyAlignment="1" applyProtection="1">
      <alignment horizontal="center"/>
      <protection/>
    </xf>
    <xf numFmtId="0" fontId="0" fillId="0" borderId="17" xfId="0" applyFont="1" applyBorder="1" applyAlignment="1" applyProtection="1">
      <alignment horizontal="center"/>
      <protection/>
    </xf>
    <xf numFmtId="170" fontId="0" fillId="36" borderId="14" xfId="0" applyNumberFormat="1" applyFont="1" applyFill="1" applyBorder="1" applyAlignment="1">
      <alignment horizontal="center" vertical="top"/>
    </xf>
    <xf numFmtId="0" fontId="1" fillId="36" borderId="0" xfId="0" applyFont="1" applyFill="1" applyBorder="1" applyAlignment="1">
      <alignment horizontal="left" vertical="center" wrapText="1"/>
    </xf>
    <xf numFmtId="1" fontId="0" fillId="36" borderId="10" xfId="0" applyNumberFormat="1" applyFont="1" applyFill="1" applyBorder="1" applyAlignment="1">
      <alignment horizontal="center" vertical="top"/>
    </xf>
    <xf numFmtId="0" fontId="1" fillId="0" borderId="10" xfId="0" applyFont="1" applyFill="1" applyBorder="1" applyAlignment="1">
      <alignment horizont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86"/>
  <sheetViews>
    <sheetView tabSelected="1" view="pageLayout" zoomScale="85" zoomScaleNormal="77" zoomScalePageLayoutView="85" workbookViewId="0" topLeftCell="A1">
      <selection activeCell="C177" sqref="C177"/>
    </sheetView>
  </sheetViews>
  <sheetFormatPr defaultColWidth="11.421875" defaultRowHeight="12.75"/>
  <cols>
    <col min="1" max="1" width="6.7109375" style="1" customWidth="1"/>
    <col min="2" max="2" width="7.421875" style="11" customWidth="1"/>
    <col min="3" max="3" width="64.421875" style="8" customWidth="1"/>
    <col min="4" max="4" width="9.7109375" style="5" customWidth="1"/>
    <col min="5" max="5" width="6.7109375" style="10" customWidth="1"/>
    <col min="6" max="6" width="13.28125" style="4" customWidth="1"/>
    <col min="7" max="7" width="14.8515625" style="4" customWidth="1"/>
    <col min="8" max="8" width="14.8515625" style="9" customWidth="1"/>
    <col min="9" max="241" width="11.421875" style="1" customWidth="1"/>
    <col min="242" max="242" width="56.28125" style="1" customWidth="1"/>
    <col min="243" max="16384" width="11.421875" style="1" customWidth="1"/>
  </cols>
  <sheetData>
    <row r="1" spans="1:8" s="3" customFormat="1" ht="25.5">
      <c r="A1" s="41"/>
      <c r="B1" s="42"/>
      <c r="C1" s="43" t="s">
        <v>0</v>
      </c>
      <c r="D1" s="44"/>
      <c r="E1" s="45"/>
      <c r="F1" s="46"/>
      <c r="G1" s="47"/>
      <c r="H1" s="48" t="s">
        <v>16</v>
      </c>
    </row>
    <row r="2" spans="1:8" s="3" customFormat="1" ht="12.75">
      <c r="A2" s="49"/>
      <c r="B2" s="50"/>
      <c r="C2" s="17"/>
      <c r="D2" s="51"/>
      <c r="E2" s="52"/>
      <c r="F2" s="53"/>
      <c r="G2" s="54"/>
      <c r="H2" s="55"/>
    </row>
    <row r="3" spans="1:8" ht="12.75">
      <c r="A3" s="56" t="s">
        <v>28</v>
      </c>
      <c r="B3" s="57"/>
      <c r="C3" s="17"/>
      <c r="D3" s="51"/>
      <c r="E3" s="52"/>
      <c r="F3" s="58"/>
      <c r="G3" s="58"/>
      <c r="H3" s="59"/>
    </row>
    <row r="4" spans="1:8" ht="12.75">
      <c r="A4" s="56" t="s">
        <v>154</v>
      </c>
      <c r="B4" s="57"/>
      <c r="C4" s="18"/>
      <c r="D4" s="60"/>
      <c r="E4" s="61"/>
      <c r="F4" s="58"/>
      <c r="G4" s="58"/>
      <c r="H4" s="59"/>
    </row>
    <row r="5" spans="1:8" ht="12.75">
      <c r="A5" s="56" t="s">
        <v>296</v>
      </c>
      <c r="B5" s="57"/>
      <c r="C5" s="18"/>
      <c r="D5" s="60"/>
      <c r="E5" s="61"/>
      <c r="F5" s="58"/>
      <c r="G5" s="58"/>
      <c r="H5" s="59"/>
    </row>
    <row r="6" spans="1:8" ht="12.75">
      <c r="A6" s="56" t="s">
        <v>14</v>
      </c>
      <c r="B6" s="57"/>
      <c r="C6" s="18"/>
      <c r="D6" s="60"/>
      <c r="E6" s="61"/>
      <c r="F6" s="58"/>
      <c r="G6" s="58"/>
      <c r="H6" s="59"/>
    </row>
    <row r="7" spans="1:8" ht="12.75">
      <c r="A7" s="56" t="s">
        <v>295</v>
      </c>
      <c r="B7" s="57"/>
      <c r="C7" s="18"/>
      <c r="D7" s="60"/>
      <c r="E7" s="61"/>
      <c r="F7" s="58"/>
      <c r="G7" s="58"/>
      <c r="H7" s="59"/>
    </row>
    <row r="8" spans="1:8" ht="12.75">
      <c r="A8" s="56" t="s">
        <v>294</v>
      </c>
      <c r="B8" s="57"/>
      <c r="C8" s="18"/>
      <c r="D8" s="60"/>
      <c r="E8" s="61"/>
      <c r="F8" s="58"/>
      <c r="G8" s="58"/>
      <c r="H8" s="59"/>
    </row>
    <row r="9" spans="1:8" ht="12.75">
      <c r="A9" s="56" t="s">
        <v>262</v>
      </c>
      <c r="B9" s="57"/>
      <c r="C9" s="18"/>
      <c r="D9" s="60"/>
      <c r="E9" s="61"/>
      <c r="F9" s="58"/>
      <c r="G9" s="58"/>
      <c r="H9" s="59"/>
    </row>
    <row r="10" spans="1:8" ht="12.75">
      <c r="A10" s="62"/>
      <c r="B10" s="63"/>
      <c r="C10" s="64"/>
      <c r="D10" s="65"/>
      <c r="E10" s="66"/>
      <c r="F10" s="67"/>
      <c r="G10" s="67"/>
      <c r="H10" s="68"/>
    </row>
    <row r="11" spans="1:8" s="7" customFormat="1" ht="12.75">
      <c r="A11" s="20" t="s">
        <v>1</v>
      </c>
      <c r="B11" s="20"/>
      <c r="C11" s="21" t="s">
        <v>2</v>
      </c>
      <c r="D11" s="22" t="s">
        <v>3</v>
      </c>
      <c r="E11" s="20" t="s">
        <v>4</v>
      </c>
      <c r="F11" s="6" t="s">
        <v>5</v>
      </c>
      <c r="G11" s="6"/>
      <c r="H11" s="157" t="s">
        <v>6</v>
      </c>
    </row>
    <row r="12" spans="1:8" s="7" customFormat="1" ht="12.75">
      <c r="A12" s="23"/>
      <c r="B12" s="23"/>
      <c r="C12" s="24"/>
      <c r="D12" s="25"/>
      <c r="E12" s="23"/>
      <c r="F12" s="22" t="s">
        <v>7</v>
      </c>
      <c r="G12" s="22" t="s">
        <v>8</v>
      </c>
      <c r="H12" s="157"/>
    </row>
    <row r="13" spans="1:8" s="7" customFormat="1" ht="12.75">
      <c r="A13" s="94" t="s">
        <v>26</v>
      </c>
      <c r="B13" s="95"/>
      <c r="C13" s="96" t="s">
        <v>27</v>
      </c>
      <c r="D13" s="97"/>
      <c r="E13" s="95"/>
      <c r="F13" s="98"/>
      <c r="G13" s="98"/>
      <c r="H13" s="99"/>
    </row>
    <row r="14" spans="1:8" s="7" customFormat="1" ht="12.75">
      <c r="A14" s="26"/>
      <c r="B14" s="27" t="s">
        <v>29</v>
      </c>
      <c r="C14" s="28" t="s">
        <v>159</v>
      </c>
      <c r="D14" s="29"/>
      <c r="E14" s="30"/>
      <c r="F14" s="31"/>
      <c r="G14" s="31"/>
      <c r="H14" s="32"/>
    </row>
    <row r="15" spans="1:8" ht="63.75">
      <c r="A15" s="111"/>
      <c r="B15" s="110" t="s">
        <v>11</v>
      </c>
      <c r="C15" s="112" t="s">
        <v>23</v>
      </c>
      <c r="D15" s="38"/>
      <c r="E15" s="39"/>
      <c r="F15" s="113" t="s">
        <v>13</v>
      </c>
      <c r="G15" s="114"/>
      <c r="H15" s="115"/>
    </row>
    <row r="16" spans="1:8" ht="12.75">
      <c r="A16" s="111"/>
      <c r="B16" s="110" t="s">
        <v>24</v>
      </c>
      <c r="C16" s="19" t="s">
        <v>17</v>
      </c>
      <c r="D16" s="38"/>
      <c r="E16" s="39"/>
      <c r="F16" s="114"/>
      <c r="G16" s="114"/>
      <c r="H16" s="115"/>
    </row>
    <row r="17" spans="1:8" ht="12.75">
      <c r="A17" s="111"/>
      <c r="B17" s="37" t="s">
        <v>37</v>
      </c>
      <c r="C17" s="112" t="s">
        <v>161</v>
      </c>
      <c r="D17" s="38">
        <v>13</v>
      </c>
      <c r="E17" s="39" t="s">
        <v>12</v>
      </c>
      <c r="F17" s="116" t="s">
        <v>15</v>
      </c>
      <c r="G17" s="114">
        <v>6</v>
      </c>
      <c r="H17" s="115">
        <f>SUM(F17:G17)*D17</f>
        <v>78</v>
      </c>
    </row>
    <row r="18" spans="1:8" ht="12.75">
      <c r="A18" s="111"/>
      <c r="B18" s="37" t="s">
        <v>38</v>
      </c>
      <c r="C18" s="112" t="s">
        <v>19</v>
      </c>
      <c r="D18" s="38">
        <v>117</v>
      </c>
      <c r="E18" s="39" t="s">
        <v>12</v>
      </c>
      <c r="F18" s="116" t="s">
        <v>15</v>
      </c>
      <c r="G18" s="114">
        <v>6</v>
      </c>
      <c r="H18" s="115">
        <f>SUM(F18:G18)*D18</f>
        <v>702</v>
      </c>
    </row>
    <row r="19" spans="1:8" ht="12.75">
      <c r="A19" s="111"/>
      <c r="B19" s="37" t="s">
        <v>156</v>
      </c>
      <c r="C19" s="112" t="s">
        <v>163</v>
      </c>
      <c r="D19" s="38">
        <v>117</v>
      </c>
      <c r="E19" s="39" t="s">
        <v>12</v>
      </c>
      <c r="F19" s="116" t="s">
        <v>15</v>
      </c>
      <c r="G19" s="114">
        <v>6</v>
      </c>
      <c r="H19" s="115">
        <f>SUM(F19:G19)*D19</f>
        <v>702</v>
      </c>
    </row>
    <row r="20" spans="1:8" ht="12.75">
      <c r="A20" s="111"/>
      <c r="B20" s="37" t="s">
        <v>157</v>
      </c>
      <c r="C20" s="112" t="s">
        <v>164</v>
      </c>
      <c r="D20" s="38">
        <v>34</v>
      </c>
      <c r="E20" s="39" t="s">
        <v>12</v>
      </c>
      <c r="F20" s="116" t="s">
        <v>15</v>
      </c>
      <c r="G20" s="114">
        <v>6</v>
      </c>
      <c r="H20" s="115">
        <f>SUM(F20:G20)*D20</f>
        <v>204</v>
      </c>
    </row>
    <row r="21" spans="1:8" ht="12.75">
      <c r="A21" s="111"/>
      <c r="B21" s="37" t="s">
        <v>160</v>
      </c>
      <c r="C21" s="112" t="s">
        <v>158</v>
      </c>
      <c r="D21" s="38">
        <v>38</v>
      </c>
      <c r="E21" s="39" t="s">
        <v>12</v>
      </c>
      <c r="F21" s="116" t="s">
        <v>15</v>
      </c>
      <c r="G21" s="114">
        <v>6</v>
      </c>
      <c r="H21" s="115">
        <f>SUM(F21:G21)*D21</f>
        <v>228</v>
      </c>
    </row>
    <row r="22" spans="1:8" s="2" customFormat="1" ht="12.75">
      <c r="A22" s="111"/>
      <c r="B22" s="110" t="s">
        <v>20</v>
      </c>
      <c r="C22" s="19" t="s">
        <v>283</v>
      </c>
      <c r="D22" s="117"/>
      <c r="E22" s="118"/>
      <c r="F22" s="113"/>
      <c r="G22" s="113"/>
      <c r="H22" s="115"/>
    </row>
    <row r="23" spans="1:8" s="2" customFormat="1" ht="12.75">
      <c r="A23" s="36"/>
      <c r="B23" s="37" t="s">
        <v>39</v>
      </c>
      <c r="C23" s="112" t="s">
        <v>162</v>
      </c>
      <c r="D23" s="38">
        <v>13</v>
      </c>
      <c r="E23" s="39" t="s">
        <v>12</v>
      </c>
      <c r="F23" s="116" t="s">
        <v>15</v>
      </c>
      <c r="G23" s="114">
        <v>12</v>
      </c>
      <c r="H23" s="115">
        <f>SUM(F23:G23)*D23</f>
        <v>156</v>
      </c>
    </row>
    <row r="24" spans="1:8" s="2" customFormat="1" ht="12.75">
      <c r="A24" s="36"/>
      <c r="B24" s="37" t="s">
        <v>40</v>
      </c>
      <c r="C24" s="112" t="s">
        <v>19</v>
      </c>
      <c r="D24" s="38">
        <v>52</v>
      </c>
      <c r="E24" s="39" t="s">
        <v>12</v>
      </c>
      <c r="F24" s="116">
        <v>77</v>
      </c>
      <c r="G24" s="114">
        <v>12</v>
      </c>
      <c r="H24" s="115">
        <f aca="true" t="shared" si="0" ref="H24:H29">SUM(F24:G24)*D24</f>
        <v>4628</v>
      </c>
    </row>
    <row r="25" spans="1:8" s="2" customFormat="1" ht="12.75">
      <c r="A25" s="36"/>
      <c r="B25" s="37" t="s">
        <v>55</v>
      </c>
      <c r="C25" s="112" t="s">
        <v>163</v>
      </c>
      <c r="D25" s="38">
        <v>155</v>
      </c>
      <c r="E25" s="39" t="s">
        <v>12</v>
      </c>
      <c r="F25" s="114">
        <v>85</v>
      </c>
      <c r="G25" s="114">
        <v>12</v>
      </c>
      <c r="H25" s="115">
        <f t="shared" si="0"/>
        <v>15035</v>
      </c>
    </row>
    <row r="26" spans="1:8" s="2" customFormat="1" ht="12.75">
      <c r="A26" s="36"/>
      <c r="B26" s="37" t="s">
        <v>165</v>
      </c>
      <c r="C26" s="112" t="s">
        <v>164</v>
      </c>
      <c r="D26" s="38">
        <v>100</v>
      </c>
      <c r="E26" s="39" t="s">
        <v>12</v>
      </c>
      <c r="F26" s="114">
        <v>85</v>
      </c>
      <c r="G26" s="114">
        <v>12</v>
      </c>
      <c r="H26" s="115">
        <f t="shared" si="0"/>
        <v>9700</v>
      </c>
    </row>
    <row r="27" spans="1:8" s="2" customFormat="1" ht="25.5">
      <c r="A27" s="36"/>
      <c r="B27" s="37" t="s">
        <v>166</v>
      </c>
      <c r="C27" s="112" t="s">
        <v>176</v>
      </c>
      <c r="D27" s="38">
        <v>82</v>
      </c>
      <c r="E27" s="39" t="s">
        <v>12</v>
      </c>
      <c r="F27" s="116" t="s">
        <v>15</v>
      </c>
      <c r="G27" s="114">
        <v>12</v>
      </c>
      <c r="H27" s="115">
        <f t="shared" si="0"/>
        <v>984</v>
      </c>
    </row>
    <row r="28" spans="1:8" s="2" customFormat="1" ht="12.75">
      <c r="A28" s="36"/>
      <c r="B28" s="37" t="s">
        <v>167</v>
      </c>
      <c r="C28" s="112" t="s">
        <v>171</v>
      </c>
      <c r="D28" s="38">
        <v>6</v>
      </c>
      <c r="E28" s="39" t="s">
        <v>57</v>
      </c>
      <c r="F28" s="114">
        <v>184</v>
      </c>
      <c r="G28" s="114">
        <v>25</v>
      </c>
      <c r="H28" s="115">
        <f t="shared" si="0"/>
        <v>1254</v>
      </c>
    </row>
    <row r="29" spans="1:8" s="2" customFormat="1" ht="12.75">
      <c r="A29" s="36"/>
      <c r="B29" s="37" t="s">
        <v>168</v>
      </c>
      <c r="C29" s="112" t="s">
        <v>172</v>
      </c>
      <c r="D29" s="38">
        <v>5</v>
      </c>
      <c r="E29" s="39" t="s">
        <v>57</v>
      </c>
      <c r="F29" s="114">
        <v>184</v>
      </c>
      <c r="G29" s="114">
        <v>25</v>
      </c>
      <c r="H29" s="115">
        <f t="shared" si="0"/>
        <v>1045</v>
      </c>
    </row>
    <row r="30" spans="1:8" s="2" customFormat="1" ht="12.75">
      <c r="A30" s="111"/>
      <c r="B30" s="37" t="s">
        <v>169</v>
      </c>
      <c r="C30" s="112" t="s">
        <v>170</v>
      </c>
      <c r="D30" s="38">
        <v>1</v>
      </c>
      <c r="E30" s="39" t="s">
        <v>57</v>
      </c>
      <c r="F30" s="116">
        <v>140</v>
      </c>
      <c r="G30" s="114">
        <v>25</v>
      </c>
      <c r="H30" s="115">
        <f>SUM(F30:G30)*D30</f>
        <v>165</v>
      </c>
    </row>
    <row r="31" spans="1:8" s="2" customFormat="1" ht="12.75">
      <c r="A31" s="111"/>
      <c r="B31" s="110" t="s">
        <v>18</v>
      </c>
      <c r="C31" s="19" t="s">
        <v>264</v>
      </c>
      <c r="D31" s="38"/>
      <c r="E31" s="39"/>
      <c r="F31" s="116"/>
      <c r="G31" s="114"/>
      <c r="H31" s="115"/>
    </row>
    <row r="32" spans="1:8" s="2" customFormat="1" ht="25.5">
      <c r="A32" s="111"/>
      <c r="B32" s="37" t="s">
        <v>21</v>
      </c>
      <c r="C32" s="112" t="s">
        <v>292</v>
      </c>
      <c r="D32" s="38">
        <v>271</v>
      </c>
      <c r="E32" s="39" t="s">
        <v>12</v>
      </c>
      <c r="F32" s="116">
        <v>3</v>
      </c>
      <c r="G32" s="114">
        <v>5</v>
      </c>
      <c r="H32" s="115">
        <f aca="true" t="shared" si="1" ref="H32:H37">SUM(F32:G32)*D32</f>
        <v>2168</v>
      </c>
    </row>
    <row r="33" spans="1:8" s="2" customFormat="1" ht="25.5">
      <c r="A33" s="111"/>
      <c r="B33" s="37" t="s">
        <v>22</v>
      </c>
      <c r="C33" s="112" t="s">
        <v>284</v>
      </c>
      <c r="D33" s="38">
        <v>557</v>
      </c>
      <c r="E33" s="39" t="s">
        <v>12</v>
      </c>
      <c r="F33" s="116">
        <v>3</v>
      </c>
      <c r="G33" s="114">
        <v>5</v>
      </c>
      <c r="H33" s="115">
        <f t="shared" si="1"/>
        <v>4456</v>
      </c>
    </row>
    <row r="34" spans="1:8" s="2" customFormat="1" ht="12.75">
      <c r="A34" s="111"/>
      <c r="B34" s="37" t="s">
        <v>263</v>
      </c>
      <c r="C34" s="112" t="s">
        <v>36</v>
      </c>
      <c r="D34" s="38">
        <v>73</v>
      </c>
      <c r="E34" s="39" t="s">
        <v>12</v>
      </c>
      <c r="F34" s="114">
        <v>1.5</v>
      </c>
      <c r="G34" s="114">
        <v>6.5</v>
      </c>
      <c r="H34" s="115">
        <f t="shared" si="1"/>
        <v>584</v>
      </c>
    </row>
    <row r="35" spans="1:8" s="2" customFormat="1" ht="12.75">
      <c r="A35" s="111"/>
      <c r="B35" s="37" t="s">
        <v>265</v>
      </c>
      <c r="C35" s="112" t="s">
        <v>274</v>
      </c>
      <c r="D35" s="38">
        <v>19</v>
      </c>
      <c r="E35" s="39" t="s">
        <v>59</v>
      </c>
      <c r="F35" s="116">
        <v>8</v>
      </c>
      <c r="G35" s="114">
        <v>8</v>
      </c>
      <c r="H35" s="115">
        <f t="shared" si="1"/>
        <v>304</v>
      </c>
    </row>
    <row r="36" spans="1:8" s="2" customFormat="1" ht="12.75">
      <c r="A36" s="111"/>
      <c r="B36" s="37" t="s">
        <v>266</v>
      </c>
      <c r="C36" s="112" t="s">
        <v>271</v>
      </c>
      <c r="D36" s="38">
        <v>59</v>
      </c>
      <c r="E36" s="39" t="s">
        <v>12</v>
      </c>
      <c r="F36" s="116" t="s">
        <v>15</v>
      </c>
      <c r="G36" s="114">
        <v>3</v>
      </c>
      <c r="H36" s="115">
        <f t="shared" si="1"/>
        <v>177</v>
      </c>
    </row>
    <row r="37" spans="1:8" s="2" customFormat="1" ht="25.5">
      <c r="A37" s="111"/>
      <c r="B37" s="37" t="s">
        <v>273</v>
      </c>
      <c r="C37" s="112" t="s">
        <v>272</v>
      </c>
      <c r="D37" s="38">
        <v>59</v>
      </c>
      <c r="E37" s="39" t="s">
        <v>12</v>
      </c>
      <c r="F37" s="116">
        <v>60</v>
      </c>
      <c r="G37" s="114">
        <v>10</v>
      </c>
      <c r="H37" s="115">
        <f t="shared" si="1"/>
        <v>4130</v>
      </c>
    </row>
    <row r="38" spans="1:8" ht="12.75">
      <c r="A38" s="12"/>
      <c r="B38" s="13"/>
      <c r="C38" s="16" t="s">
        <v>33</v>
      </c>
      <c r="D38" s="33"/>
      <c r="E38" s="33"/>
      <c r="F38" s="15">
        <f>SUMPRODUCT(D17:D37,F17:F37)</f>
        <v>34128.5</v>
      </c>
      <c r="G38" s="15">
        <f>SUMPRODUCT(D17:D37,G17:G37)</f>
        <v>12571.5</v>
      </c>
      <c r="H38" s="15">
        <f>SUM(SUM(H17:H37))</f>
        <v>46700</v>
      </c>
    </row>
    <row r="39" spans="1:8" ht="12.75">
      <c r="A39" s="34"/>
      <c r="B39" s="35" t="s">
        <v>30</v>
      </c>
      <c r="C39" s="28" t="s">
        <v>177</v>
      </c>
      <c r="D39" s="30"/>
      <c r="E39" s="30"/>
      <c r="F39" s="106"/>
      <c r="G39" s="106"/>
      <c r="H39" s="106"/>
    </row>
    <row r="40" spans="1:8" ht="25.5">
      <c r="A40" s="36"/>
      <c r="B40" s="37" t="s">
        <v>101</v>
      </c>
      <c r="C40" s="119" t="s">
        <v>107</v>
      </c>
      <c r="D40" s="38"/>
      <c r="E40" s="39"/>
      <c r="F40" s="116"/>
      <c r="G40" s="116"/>
      <c r="H40" s="116"/>
    </row>
    <row r="41" spans="1:8" ht="12.75">
      <c r="A41" s="125"/>
      <c r="B41" s="126" t="s">
        <v>108</v>
      </c>
      <c r="C41" s="127" t="s">
        <v>63</v>
      </c>
      <c r="D41" s="120">
        <v>100</v>
      </c>
      <c r="E41" s="128" t="s">
        <v>59</v>
      </c>
      <c r="F41" s="129">
        <v>7.7</v>
      </c>
      <c r="G41" s="130">
        <v>2</v>
      </c>
      <c r="H41" s="115">
        <f aca="true" t="shared" si="2" ref="H41:H94">SUM(F41:G41)*D41</f>
        <v>970</v>
      </c>
    </row>
    <row r="42" spans="1:8" ht="12.75">
      <c r="A42" s="125"/>
      <c r="B42" s="37" t="s">
        <v>109</v>
      </c>
      <c r="C42" s="127" t="s">
        <v>64</v>
      </c>
      <c r="D42" s="120">
        <v>300</v>
      </c>
      <c r="E42" s="131" t="s">
        <v>59</v>
      </c>
      <c r="F42" s="130">
        <v>1</v>
      </c>
      <c r="G42" s="130">
        <v>0.25</v>
      </c>
      <c r="H42" s="115">
        <f t="shared" si="2"/>
        <v>375</v>
      </c>
    </row>
    <row r="43" spans="1:8" ht="12.75">
      <c r="A43" s="125"/>
      <c r="B43" s="126" t="s">
        <v>110</v>
      </c>
      <c r="C43" s="127" t="s">
        <v>65</v>
      </c>
      <c r="D43" s="120">
        <v>300</v>
      </c>
      <c r="E43" s="131" t="s">
        <v>59</v>
      </c>
      <c r="F43" s="130">
        <v>1</v>
      </c>
      <c r="G43" s="130">
        <v>0.25</v>
      </c>
      <c r="H43" s="115">
        <f t="shared" si="2"/>
        <v>375</v>
      </c>
    </row>
    <row r="44" spans="1:8" ht="12.75">
      <c r="A44" s="125"/>
      <c r="B44" s="37" t="s">
        <v>111</v>
      </c>
      <c r="C44" s="127" t="s">
        <v>66</v>
      </c>
      <c r="D44" s="120">
        <v>100</v>
      </c>
      <c r="E44" s="131" t="s">
        <v>59</v>
      </c>
      <c r="F44" s="130">
        <v>1</v>
      </c>
      <c r="G44" s="130">
        <v>0.25</v>
      </c>
      <c r="H44" s="115">
        <f t="shared" si="2"/>
        <v>125</v>
      </c>
    </row>
    <row r="45" spans="1:8" ht="12.75">
      <c r="A45" s="125"/>
      <c r="B45" s="126" t="s">
        <v>112</v>
      </c>
      <c r="C45" s="127" t="s">
        <v>67</v>
      </c>
      <c r="D45" s="120">
        <v>20</v>
      </c>
      <c r="E45" s="131" t="s">
        <v>57</v>
      </c>
      <c r="F45" s="130">
        <v>0.3</v>
      </c>
      <c r="G45" s="130">
        <v>0.25</v>
      </c>
      <c r="H45" s="115">
        <f t="shared" si="2"/>
        <v>11</v>
      </c>
    </row>
    <row r="46" spans="1:8" ht="12.75">
      <c r="A46" s="125"/>
      <c r="B46" s="37" t="s">
        <v>113</v>
      </c>
      <c r="C46" s="127" t="s">
        <v>100</v>
      </c>
      <c r="D46" s="120">
        <v>50</v>
      </c>
      <c r="E46" s="131" t="s">
        <v>57</v>
      </c>
      <c r="F46" s="130">
        <v>0.2</v>
      </c>
      <c r="G46" s="130">
        <v>0.25</v>
      </c>
      <c r="H46" s="115">
        <f t="shared" si="2"/>
        <v>22.5</v>
      </c>
    </row>
    <row r="47" spans="1:8" ht="12.75">
      <c r="A47" s="125"/>
      <c r="B47" s="126" t="s">
        <v>114</v>
      </c>
      <c r="C47" s="127" t="s">
        <v>68</v>
      </c>
      <c r="D47" s="120">
        <v>1</v>
      </c>
      <c r="E47" s="131" t="s">
        <v>57</v>
      </c>
      <c r="F47" s="129">
        <v>33</v>
      </c>
      <c r="G47" s="130">
        <v>0.1</v>
      </c>
      <c r="H47" s="115">
        <f t="shared" si="2"/>
        <v>33.1</v>
      </c>
    </row>
    <row r="48" spans="1:8" ht="12.75">
      <c r="A48" s="125"/>
      <c r="B48" s="37" t="s">
        <v>115</v>
      </c>
      <c r="C48" s="127" t="s">
        <v>69</v>
      </c>
      <c r="D48" s="120">
        <v>50</v>
      </c>
      <c r="E48" s="131" t="s">
        <v>57</v>
      </c>
      <c r="F48" s="129">
        <v>33</v>
      </c>
      <c r="G48" s="130">
        <v>1</v>
      </c>
      <c r="H48" s="115">
        <f t="shared" si="2"/>
        <v>1700</v>
      </c>
    </row>
    <row r="49" spans="1:8" ht="12.75">
      <c r="A49" s="125"/>
      <c r="B49" s="126" t="s">
        <v>116</v>
      </c>
      <c r="C49" s="132" t="s">
        <v>70</v>
      </c>
      <c r="D49" s="120">
        <v>10</v>
      </c>
      <c r="E49" s="131" t="s">
        <v>57</v>
      </c>
      <c r="F49" s="133">
        <v>61.1</v>
      </c>
      <c r="G49" s="130">
        <v>10</v>
      </c>
      <c r="H49" s="115">
        <f t="shared" si="2"/>
        <v>711</v>
      </c>
    </row>
    <row r="50" spans="1:8" ht="12.75">
      <c r="A50" s="125"/>
      <c r="B50" s="37" t="s">
        <v>117</v>
      </c>
      <c r="C50" s="127" t="s">
        <v>71</v>
      </c>
      <c r="D50" s="120">
        <v>30</v>
      </c>
      <c r="E50" s="131" t="s">
        <v>57</v>
      </c>
      <c r="F50" s="129">
        <v>5.05</v>
      </c>
      <c r="G50" s="130">
        <v>2.6</v>
      </c>
      <c r="H50" s="115">
        <f t="shared" si="2"/>
        <v>229.5</v>
      </c>
    </row>
    <row r="51" spans="1:8" ht="12.75">
      <c r="A51" s="125"/>
      <c r="B51" s="126" t="s">
        <v>118</v>
      </c>
      <c r="C51" s="127" t="s">
        <v>72</v>
      </c>
      <c r="D51" s="120">
        <v>350</v>
      </c>
      <c r="E51" s="131" t="s">
        <v>57</v>
      </c>
      <c r="F51" s="130">
        <v>4.3</v>
      </c>
      <c r="G51" s="130">
        <v>2.6</v>
      </c>
      <c r="H51" s="115">
        <f t="shared" si="2"/>
        <v>2415</v>
      </c>
    </row>
    <row r="52" spans="1:8" ht="12.75">
      <c r="A52" s="125"/>
      <c r="B52" s="37" t="s">
        <v>119</v>
      </c>
      <c r="C52" s="127" t="s">
        <v>74</v>
      </c>
      <c r="D52" s="120">
        <v>200</v>
      </c>
      <c r="E52" s="131" t="s">
        <v>59</v>
      </c>
      <c r="F52" s="129">
        <v>4.4</v>
      </c>
      <c r="G52" s="130">
        <v>0.85</v>
      </c>
      <c r="H52" s="115">
        <f t="shared" si="2"/>
        <v>1050</v>
      </c>
    </row>
    <row r="53" spans="1:8" ht="12.75">
      <c r="A53" s="125"/>
      <c r="B53" s="126" t="s">
        <v>120</v>
      </c>
      <c r="C53" s="127" t="s">
        <v>75</v>
      </c>
      <c r="D53" s="120">
        <v>300</v>
      </c>
      <c r="E53" s="131" t="s">
        <v>59</v>
      </c>
      <c r="F53" s="130">
        <v>2.2</v>
      </c>
      <c r="G53" s="130">
        <v>1.05</v>
      </c>
      <c r="H53" s="115">
        <f t="shared" si="2"/>
        <v>975</v>
      </c>
    </row>
    <row r="54" spans="1:8" ht="12.75">
      <c r="A54" s="125"/>
      <c r="B54" s="37" t="s">
        <v>121</v>
      </c>
      <c r="C54" s="127" t="s">
        <v>76</v>
      </c>
      <c r="D54" s="120">
        <v>100</v>
      </c>
      <c r="E54" s="131" t="s">
        <v>59</v>
      </c>
      <c r="F54" s="129">
        <v>2.2</v>
      </c>
      <c r="G54" s="130">
        <v>1.05</v>
      </c>
      <c r="H54" s="115">
        <f t="shared" si="2"/>
        <v>325</v>
      </c>
    </row>
    <row r="55" spans="1:8" ht="12.75">
      <c r="A55" s="125"/>
      <c r="B55" s="126" t="s">
        <v>122</v>
      </c>
      <c r="C55" s="127" t="s">
        <v>77</v>
      </c>
      <c r="D55" s="120">
        <v>300</v>
      </c>
      <c r="E55" s="131" t="s">
        <v>59</v>
      </c>
      <c r="F55" s="130">
        <v>2.2</v>
      </c>
      <c r="G55" s="130">
        <v>1.05</v>
      </c>
      <c r="H55" s="115">
        <f t="shared" si="2"/>
        <v>975</v>
      </c>
    </row>
    <row r="56" spans="1:8" ht="12.75">
      <c r="A56" s="125"/>
      <c r="B56" s="37" t="s">
        <v>123</v>
      </c>
      <c r="C56" s="127" t="s">
        <v>78</v>
      </c>
      <c r="D56" s="120">
        <v>50</v>
      </c>
      <c r="E56" s="131" t="s">
        <v>57</v>
      </c>
      <c r="F56" s="129">
        <v>0.7</v>
      </c>
      <c r="G56" s="130">
        <v>1.55</v>
      </c>
      <c r="H56" s="115">
        <f t="shared" si="2"/>
        <v>112.5</v>
      </c>
    </row>
    <row r="57" spans="1:8" ht="12.75">
      <c r="A57" s="125"/>
      <c r="B57" s="126" t="s">
        <v>124</v>
      </c>
      <c r="C57" s="127" t="s">
        <v>79</v>
      </c>
      <c r="D57" s="120">
        <v>300</v>
      </c>
      <c r="E57" s="131" t="s">
        <v>57</v>
      </c>
      <c r="F57" s="130">
        <v>0.7</v>
      </c>
      <c r="G57" s="130">
        <v>1.55</v>
      </c>
      <c r="H57" s="115">
        <f t="shared" si="2"/>
        <v>675</v>
      </c>
    </row>
    <row r="58" spans="1:8" ht="12.75">
      <c r="A58" s="125"/>
      <c r="B58" s="37" t="s">
        <v>125</v>
      </c>
      <c r="C58" s="127" t="s">
        <v>80</v>
      </c>
      <c r="D58" s="120">
        <v>10</v>
      </c>
      <c r="E58" s="131" t="s">
        <v>57</v>
      </c>
      <c r="F58" s="129">
        <v>12.2</v>
      </c>
      <c r="G58" s="130">
        <v>4</v>
      </c>
      <c r="H58" s="115">
        <f t="shared" si="2"/>
        <v>162</v>
      </c>
    </row>
    <row r="59" spans="1:8" ht="12.75">
      <c r="A59" s="125"/>
      <c r="B59" s="126" t="s">
        <v>126</v>
      </c>
      <c r="C59" s="127" t="s">
        <v>81</v>
      </c>
      <c r="D59" s="120">
        <v>10</v>
      </c>
      <c r="E59" s="131" t="s">
        <v>57</v>
      </c>
      <c r="F59" s="130">
        <v>1.95</v>
      </c>
      <c r="G59" s="130">
        <v>2</v>
      </c>
      <c r="H59" s="115">
        <f t="shared" si="2"/>
        <v>39.5</v>
      </c>
    </row>
    <row r="60" spans="1:8" ht="12.75">
      <c r="A60" s="125"/>
      <c r="B60" s="37" t="s">
        <v>127</v>
      </c>
      <c r="C60" s="127" t="s">
        <v>82</v>
      </c>
      <c r="D60" s="120">
        <v>20</v>
      </c>
      <c r="E60" s="131" t="s">
        <v>57</v>
      </c>
      <c r="F60" s="129">
        <v>1.4</v>
      </c>
      <c r="G60" s="130">
        <v>1.25</v>
      </c>
      <c r="H60" s="115">
        <f t="shared" si="2"/>
        <v>53</v>
      </c>
    </row>
    <row r="61" spans="1:8" ht="12.75">
      <c r="A61" s="125"/>
      <c r="B61" s="126" t="s">
        <v>128</v>
      </c>
      <c r="C61" s="127" t="s">
        <v>83</v>
      </c>
      <c r="D61" s="120">
        <v>20</v>
      </c>
      <c r="E61" s="131" t="s">
        <v>57</v>
      </c>
      <c r="F61" s="129">
        <v>1.65</v>
      </c>
      <c r="G61" s="130">
        <v>1.5</v>
      </c>
      <c r="H61" s="115">
        <f t="shared" si="2"/>
        <v>63</v>
      </c>
    </row>
    <row r="62" spans="1:8" ht="12.75">
      <c r="A62" s="125"/>
      <c r="B62" s="37" t="s">
        <v>129</v>
      </c>
      <c r="C62" s="127" t="s">
        <v>84</v>
      </c>
      <c r="D62" s="120">
        <v>20</v>
      </c>
      <c r="E62" s="131" t="s">
        <v>57</v>
      </c>
      <c r="F62" s="130">
        <v>1.05</v>
      </c>
      <c r="G62" s="130">
        <v>6.5</v>
      </c>
      <c r="H62" s="115">
        <f t="shared" si="2"/>
        <v>151</v>
      </c>
    </row>
    <row r="63" spans="1:8" ht="12.75">
      <c r="A63" s="125"/>
      <c r="B63" s="126" t="s">
        <v>130</v>
      </c>
      <c r="C63" s="127" t="s">
        <v>85</v>
      </c>
      <c r="D63" s="120">
        <v>15</v>
      </c>
      <c r="E63" s="131" t="s">
        <v>57</v>
      </c>
      <c r="F63" s="129">
        <v>6.35</v>
      </c>
      <c r="G63" s="130">
        <v>3</v>
      </c>
      <c r="H63" s="115">
        <f t="shared" si="2"/>
        <v>140.25</v>
      </c>
    </row>
    <row r="64" spans="1:8" ht="12.75">
      <c r="A64" s="125"/>
      <c r="B64" s="37" t="s">
        <v>131</v>
      </c>
      <c r="C64" s="127" t="s">
        <v>86</v>
      </c>
      <c r="D64" s="120">
        <v>30</v>
      </c>
      <c r="E64" s="131" t="s">
        <v>57</v>
      </c>
      <c r="F64" s="130">
        <v>6.35</v>
      </c>
      <c r="G64" s="130">
        <v>3</v>
      </c>
      <c r="H64" s="115">
        <f t="shared" si="2"/>
        <v>280.5</v>
      </c>
    </row>
    <row r="65" spans="1:8" ht="12.75">
      <c r="A65" s="125"/>
      <c r="B65" s="126" t="s">
        <v>132</v>
      </c>
      <c r="C65" s="134" t="s">
        <v>87</v>
      </c>
      <c r="D65" s="120">
        <v>60</v>
      </c>
      <c r="E65" s="131" t="s">
        <v>57</v>
      </c>
      <c r="F65" s="129">
        <v>1.1</v>
      </c>
      <c r="G65" s="130">
        <v>6.5</v>
      </c>
      <c r="H65" s="115">
        <f t="shared" si="2"/>
        <v>456</v>
      </c>
    </row>
    <row r="66" spans="1:8" ht="12.75">
      <c r="A66" s="125"/>
      <c r="B66" s="37" t="s">
        <v>133</v>
      </c>
      <c r="C66" s="127" t="s">
        <v>88</v>
      </c>
      <c r="D66" s="120">
        <v>20</v>
      </c>
      <c r="E66" s="131" t="s">
        <v>57</v>
      </c>
      <c r="F66" s="130">
        <v>1.1</v>
      </c>
      <c r="G66" s="130">
        <v>1</v>
      </c>
      <c r="H66" s="115">
        <f t="shared" si="2"/>
        <v>42</v>
      </c>
    </row>
    <row r="67" spans="1:8" ht="12.75">
      <c r="A67" s="125"/>
      <c r="B67" s="126" t="s">
        <v>134</v>
      </c>
      <c r="C67" s="127" t="s">
        <v>89</v>
      </c>
      <c r="D67" s="120">
        <v>100</v>
      </c>
      <c r="E67" s="131" t="s">
        <v>57</v>
      </c>
      <c r="F67" s="129">
        <v>0.3</v>
      </c>
      <c r="G67" s="130">
        <v>0.5</v>
      </c>
      <c r="H67" s="115">
        <f t="shared" si="2"/>
        <v>80</v>
      </c>
    </row>
    <row r="68" spans="1:8" ht="12.75">
      <c r="A68" s="125"/>
      <c r="B68" s="37" t="s">
        <v>135</v>
      </c>
      <c r="C68" s="127" t="s">
        <v>90</v>
      </c>
      <c r="D68" s="120">
        <v>100</v>
      </c>
      <c r="E68" s="131" t="s">
        <v>57</v>
      </c>
      <c r="F68" s="129">
        <v>1.3</v>
      </c>
      <c r="G68" s="130">
        <v>0.9</v>
      </c>
      <c r="H68" s="115">
        <f t="shared" si="2"/>
        <v>220</v>
      </c>
    </row>
    <row r="69" spans="1:8" ht="12.75">
      <c r="A69" s="125"/>
      <c r="B69" s="126" t="s">
        <v>136</v>
      </c>
      <c r="C69" s="127" t="s">
        <v>91</v>
      </c>
      <c r="D69" s="120">
        <v>10</v>
      </c>
      <c r="E69" s="131" t="s">
        <v>57</v>
      </c>
      <c r="F69" s="129">
        <v>4.75</v>
      </c>
      <c r="G69" s="130">
        <v>5.25</v>
      </c>
      <c r="H69" s="115">
        <f t="shared" si="2"/>
        <v>100</v>
      </c>
    </row>
    <row r="70" spans="1:8" ht="12.75">
      <c r="A70" s="125"/>
      <c r="B70" s="37" t="s">
        <v>137</v>
      </c>
      <c r="C70" s="127" t="s">
        <v>92</v>
      </c>
      <c r="D70" s="120">
        <v>5</v>
      </c>
      <c r="E70" s="131" t="s">
        <v>57</v>
      </c>
      <c r="F70" s="130">
        <v>5.35</v>
      </c>
      <c r="G70" s="130">
        <v>6</v>
      </c>
      <c r="H70" s="115">
        <f t="shared" si="2"/>
        <v>56.75</v>
      </c>
    </row>
    <row r="71" spans="1:8" ht="12.75">
      <c r="A71" s="125"/>
      <c r="B71" s="126" t="s">
        <v>138</v>
      </c>
      <c r="C71" s="127" t="s">
        <v>93</v>
      </c>
      <c r="D71" s="120">
        <v>30</v>
      </c>
      <c r="E71" s="131" t="s">
        <v>57</v>
      </c>
      <c r="F71" s="129">
        <v>5.9</v>
      </c>
      <c r="G71" s="130">
        <v>3</v>
      </c>
      <c r="H71" s="115">
        <f t="shared" si="2"/>
        <v>267</v>
      </c>
    </row>
    <row r="72" spans="1:8" ht="12.75">
      <c r="A72" s="125"/>
      <c r="B72" s="37" t="s">
        <v>139</v>
      </c>
      <c r="C72" s="127" t="s">
        <v>94</v>
      </c>
      <c r="D72" s="120">
        <v>10</v>
      </c>
      <c r="E72" s="131" t="s">
        <v>57</v>
      </c>
      <c r="F72" s="130">
        <v>3.05</v>
      </c>
      <c r="G72" s="130">
        <v>3</v>
      </c>
      <c r="H72" s="115">
        <f t="shared" si="2"/>
        <v>60.5</v>
      </c>
    </row>
    <row r="73" spans="1:8" ht="12.75">
      <c r="A73" s="125"/>
      <c r="B73" s="126" t="s">
        <v>140</v>
      </c>
      <c r="C73" s="127" t="s">
        <v>297</v>
      </c>
      <c r="D73" s="120">
        <v>600</v>
      </c>
      <c r="E73" s="131" t="s">
        <v>95</v>
      </c>
      <c r="F73" s="130">
        <v>1.2</v>
      </c>
      <c r="G73" s="130" t="s">
        <v>15</v>
      </c>
      <c r="H73" s="115">
        <f t="shared" si="2"/>
        <v>720</v>
      </c>
    </row>
    <row r="74" spans="1:8" ht="12.75">
      <c r="A74" s="125"/>
      <c r="B74" s="37" t="s">
        <v>141</v>
      </c>
      <c r="C74" s="127" t="s">
        <v>260</v>
      </c>
      <c r="D74" s="120">
        <v>600</v>
      </c>
      <c r="E74" s="131" t="s">
        <v>95</v>
      </c>
      <c r="F74" s="130">
        <v>1.2</v>
      </c>
      <c r="G74" s="130" t="s">
        <v>15</v>
      </c>
      <c r="H74" s="115">
        <f t="shared" si="2"/>
        <v>720</v>
      </c>
    </row>
    <row r="75" spans="1:8" ht="12.75">
      <c r="A75" s="125"/>
      <c r="B75" s="126" t="s">
        <v>142</v>
      </c>
      <c r="C75" s="127" t="s">
        <v>298</v>
      </c>
      <c r="D75" s="120">
        <v>20</v>
      </c>
      <c r="E75" s="131" t="s">
        <v>57</v>
      </c>
      <c r="F75" s="135">
        <v>16.5</v>
      </c>
      <c r="G75" s="135">
        <v>25</v>
      </c>
      <c r="H75" s="115">
        <f t="shared" si="2"/>
        <v>830</v>
      </c>
    </row>
    <row r="76" spans="1:8" ht="12.75">
      <c r="A76" s="125"/>
      <c r="B76" s="37" t="s">
        <v>143</v>
      </c>
      <c r="C76" s="127" t="s">
        <v>97</v>
      </c>
      <c r="D76" s="120">
        <v>10</v>
      </c>
      <c r="E76" s="131" t="s">
        <v>57</v>
      </c>
      <c r="F76" s="136" t="s">
        <v>15</v>
      </c>
      <c r="G76" s="130">
        <v>20</v>
      </c>
      <c r="H76" s="115">
        <f t="shared" si="2"/>
        <v>200</v>
      </c>
    </row>
    <row r="77" spans="1:8" ht="12.75">
      <c r="A77" s="125"/>
      <c r="B77" s="126" t="s">
        <v>144</v>
      </c>
      <c r="C77" s="127" t="s">
        <v>98</v>
      </c>
      <c r="D77" s="120">
        <v>10</v>
      </c>
      <c r="E77" s="131" t="s">
        <v>57</v>
      </c>
      <c r="F77" s="137">
        <v>5.5</v>
      </c>
      <c r="G77" s="137">
        <v>30</v>
      </c>
      <c r="H77" s="115">
        <f t="shared" si="2"/>
        <v>355</v>
      </c>
    </row>
    <row r="78" spans="1:8" ht="12.75">
      <c r="A78" s="125"/>
      <c r="B78" s="37" t="s">
        <v>145</v>
      </c>
      <c r="C78" s="127" t="s">
        <v>99</v>
      </c>
      <c r="D78" s="120">
        <v>10</v>
      </c>
      <c r="E78" s="131" t="s">
        <v>57</v>
      </c>
      <c r="F78" s="130">
        <v>27.5</v>
      </c>
      <c r="G78" s="130">
        <v>30</v>
      </c>
      <c r="H78" s="115">
        <f t="shared" si="2"/>
        <v>575</v>
      </c>
    </row>
    <row r="79" spans="1:8" ht="12.75">
      <c r="A79" s="125"/>
      <c r="B79" s="126" t="s">
        <v>146</v>
      </c>
      <c r="C79" s="127" t="s">
        <v>261</v>
      </c>
      <c r="D79" s="120">
        <v>15</v>
      </c>
      <c r="E79" s="131" t="s">
        <v>57</v>
      </c>
      <c r="F79" s="130">
        <v>225.65</v>
      </c>
      <c r="G79" s="130" t="s">
        <v>15</v>
      </c>
      <c r="H79" s="115">
        <f t="shared" si="2"/>
        <v>3384.75</v>
      </c>
    </row>
    <row r="80" spans="1:8" ht="12.75">
      <c r="A80" s="125"/>
      <c r="B80" s="37" t="s">
        <v>147</v>
      </c>
      <c r="C80" s="127" t="s">
        <v>289</v>
      </c>
      <c r="D80" s="120">
        <v>12</v>
      </c>
      <c r="E80" s="131" t="s">
        <v>57</v>
      </c>
      <c r="F80" s="130">
        <v>79.1</v>
      </c>
      <c r="G80" s="130" t="s">
        <v>15</v>
      </c>
      <c r="H80" s="115">
        <f t="shared" si="2"/>
        <v>949.2</v>
      </c>
    </row>
    <row r="81" spans="1:8" ht="12.75">
      <c r="A81" s="125"/>
      <c r="B81" s="126" t="s">
        <v>148</v>
      </c>
      <c r="C81" s="127" t="s">
        <v>290</v>
      </c>
      <c r="D81" s="120">
        <v>25</v>
      </c>
      <c r="E81" s="131" t="s">
        <v>59</v>
      </c>
      <c r="F81" s="130">
        <v>5.2</v>
      </c>
      <c r="G81" s="130" t="s">
        <v>15</v>
      </c>
      <c r="H81" s="115">
        <f t="shared" si="2"/>
        <v>130</v>
      </c>
    </row>
    <row r="82" spans="1:8" ht="12.75">
      <c r="A82" s="125"/>
      <c r="B82" s="37" t="s">
        <v>149</v>
      </c>
      <c r="C82" s="127" t="s">
        <v>291</v>
      </c>
      <c r="D82" s="120">
        <v>125</v>
      </c>
      <c r="E82" s="131" t="s">
        <v>57</v>
      </c>
      <c r="F82" s="130">
        <v>0.6</v>
      </c>
      <c r="G82" s="130" t="s">
        <v>15</v>
      </c>
      <c r="H82" s="115">
        <f t="shared" si="2"/>
        <v>75</v>
      </c>
    </row>
    <row r="83" spans="1:8" ht="12.75">
      <c r="A83" s="125"/>
      <c r="B83" s="126" t="s">
        <v>150</v>
      </c>
      <c r="C83" s="127" t="s">
        <v>255</v>
      </c>
      <c r="D83" s="120">
        <v>1855</v>
      </c>
      <c r="E83" s="131" t="s">
        <v>59</v>
      </c>
      <c r="F83" s="130">
        <v>1.25</v>
      </c>
      <c r="G83" s="130" t="s">
        <v>15</v>
      </c>
      <c r="H83" s="115">
        <f t="shared" si="2"/>
        <v>2318.75</v>
      </c>
    </row>
    <row r="84" spans="1:8" ht="12.75">
      <c r="A84" s="125"/>
      <c r="B84" s="37" t="s">
        <v>246</v>
      </c>
      <c r="C84" s="127" t="s">
        <v>256</v>
      </c>
      <c r="D84" s="120">
        <v>1</v>
      </c>
      <c r="E84" s="131" t="s">
        <v>57</v>
      </c>
      <c r="F84" s="130">
        <v>1400</v>
      </c>
      <c r="G84" s="130" t="s">
        <v>15</v>
      </c>
      <c r="H84" s="115">
        <f t="shared" si="2"/>
        <v>1400</v>
      </c>
    </row>
    <row r="85" spans="1:8" ht="12.75">
      <c r="A85" s="125"/>
      <c r="B85" s="126" t="s">
        <v>247</v>
      </c>
      <c r="C85" s="127" t="s">
        <v>257</v>
      </c>
      <c r="D85" s="120">
        <v>15</v>
      </c>
      <c r="E85" s="131" t="s">
        <v>57</v>
      </c>
      <c r="F85" s="130">
        <v>107.1</v>
      </c>
      <c r="G85" s="130" t="s">
        <v>15</v>
      </c>
      <c r="H85" s="115">
        <f t="shared" si="2"/>
        <v>1606.5</v>
      </c>
    </row>
    <row r="86" spans="1:8" ht="12.75">
      <c r="A86" s="125"/>
      <c r="B86" s="37" t="s">
        <v>248</v>
      </c>
      <c r="C86" s="127" t="s">
        <v>258</v>
      </c>
      <c r="D86" s="120">
        <v>305</v>
      </c>
      <c r="E86" s="131" t="s">
        <v>59</v>
      </c>
      <c r="F86" s="130">
        <v>3.45</v>
      </c>
      <c r="G86" s="130" t="s">
        <v>15</v>
      </c>
      <c r="H86" s="115">
        <f t="shared" si="2"/>
        <v>1052.25</v>
      </c>
    </row>
    <row r="87" spans="1:8" ht="12.75">
      <c r="A87" s="125"/>
      <c r="B87" s="126" t="s">
        <v>249</v>
      </c>
      <c r="C87" s="127" t="s">
        <v>259</v>
      </c>
      <c r="D87" s="120">
        <v>305</v>
      </c>
      <c r="E87" s="131" t="s">
        <v>59</v>
      </c>
      <c r="F87" s="130">
        <v>3.45</v>
      </c>
      <c r="G87" s="130" t="s">
        <v>15</v>
      </c>
      <c r="H87" s="115">
        <f t="shared" si="2"/>
        <v>1052.25</v>
      </c>
    </row>
    <row r="88" spans="1:8" ht="12.75">
      <c r="A88" s="36"/>
      <c r="B88" s="37"/>
      <c r="C88" s="19" t="s">
        <v>34</v>
      </c>
      <c r="D88" s="38"/>
      <c r="E88" s="39"/>
      <c r="F88" s="108">
        <f>SUMPRODUCT(D41:D87,F41:F87)</f>
        <v>23209.2</v>
      </c>
      <c r="G88" s="108">
        <f>SUMPRODUCT(D41:D87,G41:G87)</f>
        <v>5410.6</v>
      </c>
      <c r="H88" s="108">
        <f>SUM(SUM(H41:H87))</f>
        <v>28619.8</v>
      </c>
    </row>
    <row r="89" spans="1:8" ht="12.75">
      <c r="A89" s="34"/>
      <c r="B89" s="35" t="s">
        <v>32</v>
      </c>
      <c r="C89" s="28" t="s">
        <v>243</v>
      </c>
      <c r="D89" s="29"/>
      <c r="E89" s="30"/>
      <c r="F89" s="106"/>
      <c r="G89" s="106"/>
      <c r="H89" s="106"/>
    </row>
    <row r="90" spans="1:8" ht="38.25">
      <c r="A90" s="36"/>
      <c r="B90" s="37" t="s">
        <v>61</v>
      </c>
      <c r="C90" s="112" t="s">
        <v>287</v>
      </c>
      <c r="D90" s="38">
        <v>4</v>
      </c>
      <c r="E90" s="39" t="s">
        <v>57</v>
      </c>
      <c r="F90" s="116">
        <v>3000</v>
      </c>
      <c r="G90" s="116">
        <v>200</v>
      </c>
      <c r="H90" s="115">
        <f t="shared" si="2"/>
        <v>12800</v>
      </c>
    </row>
    <row r="91" spans="1:8" ht="38.25">
      <c r="A91" s="36"/>
      <c r="B91" s="37" t="s">
        <v>62</v>
      </c>
      <c r="C91" s="112" t="s">
        <v>288</v>
      </c>
      <c r="D91" s="38">
        <v>3</v>
      </c>
      <c r="E91" s="39" t="s">
        <v>57</v>
      </c>
      <c r="F91" s="116">
        <v>2000</v>
      </c>
      <c r="G91" s="116">
        <v>200</v>
      </c>
      <c r="H91" s="115">
        <f t="shared" si="2"/>
        <v>6600</v>
      </c>
    </row>
    <row r="92" spans="1:8" ht="12.75">
      <c r="A92" s="36"/>
      <c r="B92" s="37" t="s">
        <v>179</v>
      </c>
      <c r="C92" s="112" t="s">
        <v>58</v>
      </c>
      <c r="D92" s="38">
        <v>9</v>
      </c>
      <c r="E92" s="39" t="s">
        <v>59</v>
      </c>
      <c r="F92" s="116">
        <v>10</v>
      </c>
      <c r="G92" s="116">
        <v>7</v>
      </c>
      <c r="H92" s="115">
        <f t="shared" si="2"/>
        <v>153</v>
      </c>
    </row>
    <row r="93" spans="1:8" ht="12.75">
      <c r="A93" s="36"/>
      <c r="B93" s="37" t="s">
        <v>180</v>
      </c>
      <c r="C93" s="112" t="s">
        <v>275</v>
      </c>
      <c r="D93" s="38">
        <v>7</v>
      </c>
      <c r="E93" s="39" t="s">
        <v>60</v>
      </c>
      <c r="F93" s="116">
        <v>30</v>
      </c>
      <c r="G93" s="116">
        <v>20</v>
      </c>
      <c r="H93" s="115">
        <f t="shared" si="2"/>
        <v>350</v>
      </c>
    </row>
    <row r="94" spans="1:8" ht="12.75">
      <c r="A94" s="36"/>
      <c r="B94" s="37" t="s">
        <v>244</v>
      </c>
      <c r="C94" s="112" t="s">
        <v>245</v>
      </c>
      <c r="D94" s="38">
        <v>1</v>
      </c>
      <c r="E94" s="39" t="s">
        <v>60</v>
      </c>
      <c r="F94" s="116">
        <v>1300</v>
      </c>
      <c r="G94" s="116">
        <v>1000</v>
      </c>
      <c r="H94" s="115">
        <f t="shared" si="2"/>
        <v>2300</v>
      </c>
    </row>
    <row r="95" spans="1:8" ht="12.75">
      <c r="A95" s="36"/>
      <c r="B95" s="37"/>
      <c r="C95" s="16" t="s">
        <v>35</v>
      </c>
      <c r="D95" s="38"/>
      <c r="E95" s="39"/>
      <c r="F95" s="108">
        <f>SUMPRODUCT(D90:D94,F90:F94)</f>
        <v>19600</v>
      </c>
      <c r="G95" s="108">
        <f>SUMPRODUCT(D90:D94,G90:G94)</f>
        <v>2603</v>
      </c>
      <c r="H95" s="108">
        <f>SUM(SUM(H90:H94))</f>
        <v>22203</v>
      </c>
    </row>
    <row r="96" spans="1:8" ht="12.75">
      <c r="A96" s="88"/>
      <c r="B96" s="93"/>
      <c r="C96" s="89" t="s">
        <v>242</v>
      </c>
      <c r="D96" s="90"/>
      <c r="E96" s="91"/>
      <c r="F96" s="109">
        <f>SUM(F38,F88,F95)</f>
        <v>76937.7</v>
      </c>
      <c r="G96" s="109">
        <f>SUM(G38,G88,G95)</f>
        <v>20585.1</v>
      </c>
      <c r="H96" s="109">
        <f>SUM(H38,H88,H95)</f>
        <v>97522.8</v>
      </c>
    </row>
    <row r="97" spans="1:8" ht="12.75">
      <c r="A97" s="40"/>
      <c r="B97" s="35" t="s">
        <v>31</v>
      </c>
      <c r="C97" s="28" t="s">
        <v>173</v>
      </c>
      <c r="D97" s="29"/>
      <c r="E97" s="30"/>
      <c r="F97" s="106"/>
      <c r="G97" s="106"/>
      <c r="H97" s="106"/>
    </row>
    <row r="98" spans="1:8" ht="63.75">
      <c r="A98" s="36"/>
      <c r="B98" s="110" t="s">
        <v>181</v>
      </c>
      <c r="C98" s="112" t="s">
        <v>23</v>
      </c>
      <c r="D98" s="38"/>
      <c r="E98" s="39"/>
      <c r="F98" s="108"/>
      <c r="G98" s="108"/>
      <c r="H98" s="108"/>
    </row>
    <row r="99" spans="1:8" ht="12.75">
      <c r="A99" s="36"/>
      <c r="B99" s="37" t="s">
        <v>151</v>
      </c>
      <c r="C99" s="19" t="s">
        <v>17</v>
      </c>
      <c r="D99" s="38"/>
      <c r="E99" s="39"/>
      <c r="F99" s="108"/>
      <c r="G99" s="108"/>
      <c r="H99" s="108"/>
    </row>
    <row r="100" spans="1:8" ht="12.75">
      <c r="A100" s="36"/>
      <c r="B100" s="37" t="s">
        <v>182</v>
      </c>
      <c r="C100" s="112" t="s">
        <v>155</v>
      </c>
      <c r="D100" s="38">
        <v>39</v>
      </c>
      <c r="E100" s="39" t="s">
        <v>12</v>
      </c>
      <c r="F100" s="116" t="s">
        <v>15</v>
      </c>
      <c r="G100" s="116">
        <v>6</v>
      </c>
      <c r="H100" s="121">
        <f aca="true" t="shared" si="3" ref="H100:H121">SUM(F100:G100)*D100</f>
        <v>234</v>
      </c>
    </row>
    <row r="101" spans="1:8" ht="12.75">
      <c r="A101" s="36"/>
      <c r="B101" s="37" t="s">
        <v>183</v>
      </c>
      <c r="C101" s="112" t="s">
        <v>19</v>
      </c>
      <c r="D101" s="38">
        <v>71</v>
      </c>
      <c r="E101" s="39" t="s">
        <v>12</v>
      </c>
      <c r="F101" s="116" t="s">
        <v>15</v>
      </c>
      <c r="G101" s="116">
        <v>6</v>
      </c>
      <c r="H101" s="121">
        <f t="shared" si="3"/>
        <v>426</v>
      </c>
    </row>
    <row r="102" spans="1:8" ht="12.75">
      <c r="A102" s="36"/>
      <c r="B102" s="37" t="s">
        <v>184</v>
      </c>
      <c r="C102" s="112" t="s">
        <v>163</v>
      </c>
      <c r="D102" s="38">
        <v>134</v>
      </c>
      <c r="E102" s="39" t="s">
        <v>12</v>
      </c>
      <c r="F102" s="116" t="s">
        <v>15</v>
      </c>
      <c r="G102" s="116">
        <v>6</v>
      </c>
      <c r="H102" s="121">
        <f t="shared" si="3"/>
        <v>804</v>
      </c>
    </row>
    <row r="103" spans="1:8" ht="12.75">
      <c r="A103" s="36"/>
      <c r="B103" s="37" t="s">
        <v>185</v>
      </c>
      <c r="C103" s="112" t="s">
        <v>158</v>
      </c>
      <c r="D103" s="38">
        <v>272</v>
      </c>
      <c r="E103" s="39" t="s">
        <v>12</v>
      </c>
      <c r="F103" s="116" t="s">
        <v>15</v>
      </c>
      <c r="G103" s="116">
        <v>6</v>
      </c>
      <c r="H103" s="121">
        <f t="shared" si="3"/>
        <v>1632</v>
      </c>
    </row>
    <row r="104" spans="1:8" ht="12.75">
      <c r="A104" s="36"/>
      <c r="B104" s="37" t="s">
        <v>152</v>
      </c>
      <c r="C104" s="19" t="s">
        <v>283</v>
      </c>
      <c r="D104" s="38"/>
      <c r="E104" s="39"/>
      <c r="F104" s="108"/>
      <c r="G104" s="108"/>
      <c r="H104" s="121"/>
    </row>
    <row r="105" spans="1:8" ht="12.75">
      <c r="A105" s="36"/>
      <c r="B105" s="37" t="s">
        <v>186</v>
      </c>
      <c r="C105" s="112" t="s">
        <v>174</v>
      </c>
      <c r="D105" s="38">
        <v>30</v>
      </c>
      <c r="E105" s="39" t="s">
        <v>12</v>
      </c>
      <c r="F105" s="116">
        <v>85</v>
      </c>
      <c r="G105" s="116">
        <v>12</v>
      </c>
      <c r="H105" s="121">
        <f t="shared" si="3"/>
        <v>2910</v>
      </c>
    </row>
    <row r="106" spans="1:8" ht="12.75">
      <c r="A106" s="36"/>
      <c r="B106" s="37" t="s">
        <v>187</v>
      </c>
      <c r="C106" s="112" t="s">
        <v>19</v>
      </c>
      <c r="D106" s="38">
        <v>72</v>
      </c>
      <c r="E106" s="39" t="s">
        <v>12</v>
      </c>
      <c r="F106" s="116">
        <v>77</v>
      </c>
      <c r="G106" s="116">
        <v>12</v>
      </c>
      <c r="H106" s="121">
        <f t="shared" si="3"/>
        <v>6408</v>
      </c>
    </row>
    <row r="107" spans="1:8" ht="12.75">
      <c r="A107" s="36"/>
      <c r="B107" s="37" t="s">
        <v>188</v>
      </c>
      <c r="C107" s="112" t="s">
        <v>163</v>
      </c>
      <c r="D107" s="38">
        <v>83</v>
      </c>
      <c r="E107" s="39" t="s">
        <v>12</v>
      </c>
      <c r="F107" s="116">
        <v>85</v>
      </c>
      <c r="G107" s="116">
        <v>12</v>
      </c>
      <c r="H107" s="121">
        <f t="shared" si="3"/>
        <v>8051</v>
      </c>
    </row>
    <row r="108" spans="1:8" ht="12.75">
      <c r="A108" s="36"/>
      <c r="B108" s="37" t="s">
        <v>189</v>
      </c>
      <c r="C108" s="112" t="s">
        <v>164</v>
      </c>
      <c r="D108" s="38">
        <v>59</v>
      </c>
      <c r="E108" s="39" t="s">
        <v>12</v>
      </c>
      <c r="F108" s="116">
        <v>85</v>
      </c>
      <c r="G108" s="116">
        <v>12</v>
      </c>
      <c r="H108" s="121">
        <f t="shared" si="3"/>
        <v>5723</v>
      </c>
    </row>
    <row r="109" spans="1:8" ht="12.75">
      <c r="A109" s="36"/>
      <c r="B109" s="37" t="s">
        <v>190</v>
      </c>
      <c r="C109" s="112" t="s">
        <v>175</v>
      </c>
      <c r="D109" s="38">
        <v>26</v>
      </c>
      <c r="E109" s="39" t="s">
        <v>12</v>
      </c>
      <c r="F109" s="116">
        <v>85</v>
      </c>
      <c r="G109" s="116">
        <v>12</v>
      </c>
      <c r="H109" s="121">
        <f t="shared" si="3"/>
        <v>2522</v>
      </c>
    </row>
    <row r="110" spans="1:8" ht="12.75">
      <c r="A110" s="36"/>
      <c r="B110" s="37" t="s">
        <v>191</v>
      </c>
      <c r="C110" s="112" t="s">
        <v>25</v>
      </c>
      <c r="D110" s="38">
        <v>108</v>
      </c>
      <c r="E110" s="39" t="s">
        <v>12</v>
      </c>
      <c r="F110" s="116" t="s">
        <v>15</v>
      </c>
      <c r="G110" s="116">
        <v>12</v>
      </c>
      <c r="H110" s="121">
        <f t="shared" si="3"/>
        <v>1296</v>
      </c>
    </row>
    <row r="111" spans="1:8" ht="12.75">
      <c r="A111" s="36"/>
      <c r="B111" s="37" t="s">
        <v>192</v>
      </c>
      <c r="C111" s="112" t="s">
        <v>269</v>
      </c>
      <c r="D111" s="38">
        <v>3</v>
      </c>
      <c r="E111" s="39" t="s">
        <v>57</v>
      </c>
      <c r="F111" s="116">
        <v>184</v>
      </c>
      <c r="G111" s="116">
        <v>25</v>
      </c>
      <c r="H111" s="121">
        <f t="shared" si="3"/>
        <v>627</v>
      </c>
    </row>
    <row r="112" spans="1:8" ht="12.75">
      <c r="A112" s="36"/>
      <c r="B112" s="37" t="s">
        <v>193</v>
      </c>
      <c r="C112" s="112" t="s">
        <v>268</v>
      </c>
      <c r="D112" s="38">
        <v>1</v>
      </c>
      <c r="E112" s="39" t="s">
        <v>57</v>
      </c>
      <c r="F112" s="116">
        <v>184</v>
      </c>
      <c r="G112" s="116">
        <v>25</v>
      </c>
      <c r="H112" s="121">
        <f t="shared" si="3"/>
        <v>209</v>
      </c>
    </row>
    <row r="113" spans="1:8" ht="12.75">
      <c r="A113" s="36"/>
      <c r="B113" s="37" t="s">
        <v>194</v>
      </c>
      <c r="C113" s="112" t="s">
        <v>267</v>
      </c>
      <c r="D113" s="38">
        <v>2</v>
      </c>
      <c r="E113" s="39" t="s">
        <v>57</v>
      </c>
      <c r="F113" s="116">
        <v>184</v>
      </c>
      <c r="G113" s="116">
        <v>25</v>
      </c>
      <c r="H113" s="121">
        <f t="shared" si="3"/>
        <v>418</v>
      </c>
    </row>
    <row r="114" spans="1:8" ht="12.75">
      <c r="A114" s="36"/>
      <c r="B114" s="37" t="s">
        <v>195</v>
      </c>
      <c r="C114" s="112" t="s">
        <v>270</v>
      </c>
      <c r="D114" s="38">
        <v>3</v>
      </c>
      <c r="E114" s="39" t="s">
        <v>57</v>
      </c>
      <c r="F114" s="116">
        <v>140</v>
      </c>
      <c r="G114" s="116">
        <v>25</v>
      </c>
      <c r="H114" s="121">
        <f t="shared" si="3"/>
        <v>495</v>
      </c>
    </row>
    <row r="115" spans="1:8" ht="12.75">
      <c r="A115" s="36"/>
      <c r="B115" s="110" t="s">
        <v>196</v>
      </c>
      <c r="C115" s="19" t="s">
        <v>264</v>
      </c>
      <c r="D115" s="38"/>
      <c r="E115" s="39"/>
      <c r="F115" s="108"/>
      <c r="G115" s="108"/>
      <c r="H115" s="121"/>
    </row>
    <row r="116" spans="1:8" ht="25.5">
      <c r="A116" s="36"/>
      <c r="B116" s="37" t="s">
        <v>197</v>
      </c>
      <c r="C116" s="112" t="s">
        <v>292</v>
      </c>
      <c r="D116" s="38">
        <v>331</v>
      </c>
      <c r="E116" s="39" t="s">
        <v>12</v>
      </c>
      <c r="F116" s="116">
        <v>3</v>
      </c>
      <c r="G116" s="116">
        <v>5</v>
      </c>
      <c r="H116" s="121">
        <f t="shared" si="3"/>
        <v>2648</v>
      </c>
    </row>
    <row r="117" spans="1:8" ht="25.5">
      <c r="A117" s="36"/>
      <c r="B117" s="37" t="s">
        <v>198</v>
      </c>
      <c r="C117" s="112" t="s">
        <v>284</v>
      </c>
      <c r="D117" s="38">
        <v>823</v>
      </c>
      <c r="E117" s="39" t="s">
        <v>12</v>
      </c>
      <c r="F117" s="116">
        <v>3</v>
      </c>
      <c r="G117" s="116">
        <v>5</v>
      </c>
      <c r="H117" s="121">
        <f t="shared" si="3"/>
        <v>6584</v>
      </c>
    </row>
    <row r="118" spans="1:8" ht="12.75">
      <c r="A118" s="36"/>
      <c r="B118" s="37" t="s">
        <v>278</v>
      </c>
      <c r="C118" s="112" t="s">
        <v>36</v>
      </c>
      <c r="D118" s="38">
        <v>191</v>
      </c>
      <c r="E118" s="39" t="s">
        <v>12</v>
      </c>
      <c r="F118" s="116">
        <v>1.5</v>
      </c>
      <c r="G118" s="116">
        <v>6.5</v>
      </c>
      <c r="H118" s="121">
        <f t="shared" si="3"/>
        <v>1528</v>
      </c>
    </row>
    <row r="119" spans="1:8" ht="12.75">
      <c r="A119" s="36"/>
      <c r="B119" s="37" t="s">
        <v>279</v>
      </c>
      <c r="C119" s="112" t="s">
        <v>286</v>
      </c>
      <c r="D119" s="38">
        <v>0.32</v>
      </c>
      <c r="E119" s="39" t="s">
        <v>276</v>
      </c>
      <c r="F119" s="116" t="s">
        <v>15</v>
      </c>
      <c r="G119" s="116">
        <v>150</v>
      </c>
      <c r="H119" s="121">
        <f t="shared" si="3"/>
        <v>48</v>
      </c>
    </row>
    <row r="120" spans="1:8" ht="12.75">
      <c r="A120" s="36"/>
      <c r="B120" s="37" t="s">
        <v>280</v>
      </c>
      <c r="C120" s="112" t="s">
        <v>277</v>
      </c>
      <c r="D120" s="38">
        <v>1</v>
      </c>
      <c r="E120" s="39" t="s">
        <v>12</v>
      </c>
      <c r="F120" s="116">
        <v>52</v>
      </c>
      <c r="G120" s="116">
        <v>18</v>
      </c>
      <c r="H120" s="121">
        <f t="shared" si="3"/>
        <v>70</v>
      </c>
    </row>
    <row r="121" spans="1:8" ht="12.75">
      <c r="A121" s="36"/>
      <c r="B121" s="37" t="s">
        <v>285</v>
      </c>
      <c r="C121" s="112" t="s">
        <v>293</v>
      </c>
      <c r="D121" s="38">
        <v>1</v>
      </c>
      <c r="E121" s="39" t="s">
        <v>12</v>
      </c>
      <c r="F121" s="116">
        <v>20</v>
      </c>
      <c r="G121" s="116">
        <v>15</v>
      </c>
      <c r="H121" s="121">
        <f t="shared" si="3"/>
        <v>35</v>
      </c>
    </row>
    <row r="122" spans="1:8" ht="12.75">
      <c r="A122" s="36"/>
      <c r="B122" s="37"/>
      <c r="C122" s="19" t="s">
        <v>43</v>
      </c>
      <c r="D122" s="38"/>
      <c r="E122" s="39"/>
      <c r="F122" s="108">
        <f>SUMPRODUCT(D100:D121,F100:F121)</f>
        <v>27718.5</v>
      </c>
      <c r="G122" s="108">
        <f>SUMPRODUCT(D100:D121,G100:G121)</f>
        <v>14949.5</v>
      </c>
      <c r="H122" s="108">
        <f>SUM(SUM(H100:H121))</f>
        <v>42668</v>
      </c>
    </row>
    <row r="123" spans="1:8" ht="12.75">
      <c r="A123" s="34"/>
      <c r="B123" s="35" t="s">
        <v>41</v>
      </c>
      <c r="C123" s="28" t="s">
        <v>178</v>
      </c>
      <c r="D123" s="29"/>
      <c r="E123" s="30"/>
      <c r="F123" s="106"/>
      <c r="G123" s="106"/>
      <c r="H123" s="106"/>
    </row>
    <row r="124" spans="1:8" ht="25.5">
      <c r="A124" s="36"/>
      <c r="B124" s="37" t="s">
        <v>56</v>
      </c>
      <c r="C124" s="119" t="s">
        <v>107</v>
      </c>
      <c r="D124" s="120"/>
      <c r="E124" s="122"/>
      <c r="F124" s="123"/>
      <c r="G124" s="123"/>
      <c r="H124" s="108"/>
    </row>
    <row r="125" spans="1:8" ht="12.75">
      <c r="A125" s="125"/>
      <c r="B125" s="37" t="s">
        <v>199</v>
      </c>
      <c r="C125" s="127" t="s">
        <v>63</v>
      </c>
      <c r="D125" s="124">
        <v>100</v>
      </c>
      <c r="E125" s="128" t="s">
        <v>59</v>
      </c>
      <c r="F125" s="129">
        <v>7.7</v>
      </c>
      <c r="G125" s="130">
        <v>2</v>
      </c>
      <c r="H125" s="121">
        <f aca="true" t="shared" si="4" ref="H125:H172">SUM(F125:G125)*D125</f>
        <v>970</v>
      </c>
    </row>
    <row r="126" spans="1:8" ht="12.75">
      <c r="A126" s="125"/>
      <c r="B126" s="37" t="s">
        <v>200</v>
      </c>
      <c r="C126" s="127" t="s">
        <v>64</v>
      </c>
      <c r="D126" s="124">
        <v>300</v>
      </c>
      <c r="E126" s="131" t="s">
        <v>59</v>
      </c>
      <c r="F126" s="130">
        <v>1</v>
      </c>
      <c r="G126" s="130">
        <v>0.25</v>
      </c>
      <c r="H126" s="121">
        <f t="shared" si="4"/>
        <v>375</v>
      </c>
    </row>
    <row r="127" spans="1:8" ht="12.75">
      <c r="A127" s="125"/>
      <c r="B127" s="37" t="s">
        <v>201</v>
      </c>
      <c r="C127" s="127" t="s">
        <v>65</v>
      </c>
      <c r="D127" s="124">
        <v>300</v>
      </c>
      <c r="E127" s="131" t="s">
        <v>59</v>
      </c>
      <c r="F127" s="130">
        <v>1</v>
      </c>
      <c r="G127" s="130">
        <v>0.25</v>
      </c>
      <c r="H127" s="121">
        <f t="shared" si="4"/>
        <v>375</v>
      </c>
    </row>
    <row r="128" spans="1:8" ht="12.75">
      <c r="A128" s="125"/>
      <c r="B128" s="37" t="s">
        <v>202</v>
      </c>
      <c r="C128" s="127" t="s">
        <v>66</v>
      </c>
      <c r="D128" s="124">
        <v>100</v>
      </c>
      <c r="E128" s="131" t="s">
        <v>59</v>
      </c>
      <c r="F128" s="130">
        <v>1</v>
      </c>
      <c r="G128" s="130">
        <v>0.25</v>
      </c>
      <c r="H128" s="121">
        <f t="shared" si="4"/>
        <v>125</v>
      </c>
    </row>
    <row r="129" spans="1:8" ht="12.75">
      <c r="A129" s="125"/>
      <c r="B129" s="37" t="s">
        <v>203</v>
      </c>
      <c r="C129" s="127" t="s">
        <v>67</v>
      </c>
      <c r="D129" s="124">
        <v>20</v>
      </c>
      <c r="E129" s="131" t="s">
        <v>57</v>
      </c>
      <c r="F129" s="130">
        <v>0.3</v>
      </c>
      <c r="G129" s="130">
        <v>0.25</v>
      </c>
      <c r="H129" s="121">
        <f t="shared" si="4"/>
        <v>11</v>
      </c>
    </row>
    <row r="130" spans="1:8" ht="12.75">
      <c r="A130" s="125"/>
      <c r="B130" s="37" t="s">
        <v>204</v>
      </c>
      <c r="C130" s="127" t="s">
        <v>100</v>
      </c>
      <c r="D130" s="124">
        <v>50</v>
      </c>
      <c r="E130" s="131" t="s">
        <v>57</v>
      </c>
      <c r="F130" s="130">
        <v>0.2</v>
      </c>
      <c r="G130" s="130">
        <v>0.25</v>
      </c>
      <c r="H130" s="121">
        <f t="shared" si="4"/>
        <v>22.5</v>
      </c>
    </row>
    <row r="131" spans="1:8" ht="12.75">
      <c r="A131" s="125"/>
      <c r="B131" s="37" t="s">
        <v>205</v>
      </c>
      <c r="C131" s="127" t="s">
        <v>68</v>
      </c>
      <c r="D131" s="124">
        <v>1</v>
      </c>
      <c r="E131" s="131" t="s">
        <v>57</v>
      </c>
      <c r="F131" s="129">
        <v>33</v>
      </c>
      <c r="G131" s="130">
        <v>0.1</v>
      </c>
      <c r="H131" s="121">
        <f t="shared" si="4"/>
        <v>33.1</v>
      </c>
    </row>
    <row r="132" spans="1:8" ht="12.75">
      <c r="A132" s="125"/>
      <c r="B132" s="37" t="s">
        <v>206</v>
      </c>
      <c r="C132" s="127" t="s">
        <v>69</v>
      </c>
      <c r="D132" s="124">
        <v>50</v>
      </c>
      <c r="E132" s="131" t="s">
        <v>57</v>
      </c>
      <c r="F132" s="129">
        <v>33</v>
      </c>
      <c r="G132" s="130">
        <v>1</v>
      </c>
      <c r="H132" s="121">
        <f t="shared" si="4"/>
        <v>1700</v>
      </c>
    </row>
    <row r="133" spans="1:8" ht="12.75">
      <c r="A133" s="125"/>
      <c r="B133" s="37" t="s">
        <v>207</v>
      </c>
      <c r="C133" s="132" t="s">
        <v>70</v>
      </c>
      <c r="D133" s="124">
        <v>10</v>
      </c>
      <c r="E133" s="131" t="s">
        <v>57</v>
      </c>
      <c r="F133" s="133">
        <v>61.1</v>
      </c>
      <c r="G133" s="130">
        <v>10</v>
      </c>
      <c r="H133" s="121">
        <f t="shared" si="4"/>
        <v>711</v>
      </c>
    </row>
    <row r="134" spans="1:8" ht="12.75">
      <c r="A134" s="125"/>
      <c r="B134" s="37" t="s">
        <v>208</v>
      </c>
      <c r="C134" s="127" t="s">
        <v>71</v>
      </c>
      <c r="D134" s="124">
        <v>30</v>
      </c>
      <c r="E134" s="131" t="s">
        <v>57</v>
      </c>
      <c r="F134" s="129">
        <v>5.05</v>
      </c>
      <c r="G134" s="130">
        <v>2.6</v>
      </c>
      <c r="H134" s="121">
        <f t="shared" si="4"/>
        <v>229.5</v>
      </c>
    </row>
    <row r="135" spans="1:8" ht="12.75">
      <c r="A135" s="125"/>
      <c r="B135" s="37" t="s">
        <v>209</v>
      </c>
      <c r="C135" s="127" t="s">
        <v>72</v>
      </c>
      <c r="D135" s="124">
        <v>370</v>
      </c>
      <c r="E135" s="131" t="s">
        <v>57</v>
      </c>
      <c r="F135" s="130">
        <v>4.3</v>
      </c>
      <c r="G135" s="130">
        <v>2.6</v>
      </c>
      <c r="H135" s="121">
        <f t="shared" si="4"/>
        <v>2553</v>
      </c>
    </row>
    <row r="136" spans="1:8" ht="12.75">
      <c r="A136" s="125"/>
      <c r="B136" s="37" t="s">
        <v>210</v>
      </c>
      <c r="C136" s="127" t="s">
        <v>73</v>
      </c>
      <c r="D136" s="124">
        <v>80</v>
      </c>
      <c r="E136" s="131" t="s">
        <v>57</v>
      </c>
      <c r="F136" s="129">
        <v>77</v>
      </c>
      <c r="G136" s="130">
        <v>2.5</v>
      </c>
      <c r="H136" s="121">
        <f t="shared" si="4"/>
        <v>6360</v>
      </c>
    </row>
    <row r="137" spans="1:8" ht="12.75">
      <c r="A137" s="125"/>
      <c r="B137" s="37" t="s">
        <v>211</v>
      </c>
      <c r="C137" s="127" t="s">
        <v>74</v>
      </c>
      <c r="D137" s="124">
        <v>200</v>
      </c>
      <c r="E137" s="131" t="s">
        <v>59</v>
      </c>
      <c r="F137" s="130">
        <v>4.4</v>
      </c>
      <c r="G137" s="130">
        <v>0.85</v>
      </c>
      <c r="H137" s="121">
        <f t="shared" si="4"/>
        <v>1050</v>
      </c>
    </row>
    <row r="138" spans="1:8" ht="12.75">
      <c r="A138" s="125"/>
      <c r="B138" s="37" t="s">
        <v>212</v>
      </c>
      <c r="C138" s="127" t="s">
        <v>75</v>
      </c>
      <c r="D138" s="124">
        <v>300</v>
      </c>
      <c r="E138" s="131" t="s">
        <v>59</v>
      </c>
      <c r="F138" s="129">
        <v>2.2</v>
      </c>
      <c r="G138" s="130">
        <v>1.05</v>
      </c>
      <c r="H138" s="121">
        <f t="shared" si="4"/>
        <v>975</v>
      </c>
    </row>
    <row r="139" spans="1:8" ht="12.75">
      <c r="A139" s="125"/>
      <c r="B139" s="37" t="s">
        <v>213</v>
      </c>
      <c r="C139" s="127" t="s">
        <v>76</v>
      </c>
      <c r="D139" s="124">
        <v>100</v>
      </c>
      <c r="E139" s="131" t="s">
        <v>59</v>
      </c>
      <c r="F139" s="130">
        <v>2.2</v>
      </c>
      <c r="G139" s="130">
        <v>1.05</v>
      </c>
      <c r="H139" s="121">
        <f t="shared" si="4"/>
        <v>325</v>
      </c>
    </row>
    <row r="140" spans="1:8" ht="12.75">
      <c r="A140" s="125"/>
      <c r="B140" s="37" t="s">
        <v>214</v>
      </c>
      <c r="C140" s="127" t="s">
        <v>77</v>
      </c>
      <c r="D140" s="124">
        <v>300</v>
      </c>
      <c r="E140" s="131" t="s">
        <v>59</v>
      </c>
      <c r="F140" s="129">
        <v>2.2</v>
      </c>
      <c r="G140" s="130">
        <v>1.05</v>
      </c>
      <c r="H140" s="121">
        <f t="shared" si="4"/>
        <v>975</v>
      </c>
    </row>
    <row r="141" spans="1:8" ht="12.75">
      <c r="A141" s="125"/>
      <c r="B141" s="37" t="s">
        <v>215</v>
      </c>
      <c r="C141" s="127" t="s">
        <v>78</v>
      </c>
      <c r="D141" s="124">
        <v>50</v>
      </c>
      <c r="E141" s="131" t="s">
        <v>59</v>
      </c>
      <c r="F141" s="130">
        <v>0.7</v>
      </c>
      <c r="G141" s="130">
        <v>1.55</v>
      </c>
      <c r="H141" s="121">
        <f t="shared" si="4"/>
        <v>112.5</v>
      </c>
    </row>
    <row r="142" spans="1:8" ht="12.75">
      <c r="A142" s="125"/>
      <c r="B142" s="37" t="s">
        <v>216</v>
      </c>
      <c r="C142" s="127" t="s">
        <v>79</v>
      </c>
      <c r="D142" s="124">
        <v>300</v>
      </c>
      <c r="E142" s="131" t="s">
        <v>57</v>
      </c>
      <c r="F142" s="129">
        <v>0.7</v>
      </c>
      <c r="G142" s="130">
        <v>1.55</v>
      </c>
      <c r="H142" s="121">
        <f t="shared" si="4"/>
        <v>675</v>
      </c>
    </row>
    <row r="143" spans="1:8" ht="12.75">
      <c r="A143" s="125"/>
      <c r="B143" s="37" t="s">
        <v>217</v>
      </c>
      <c r="C143" s="127" t="s">
        <v>80</v>
      </c>
      <c r="D143" s="124">
        <v>10</v>
      </c>
      <c r="E143" s="131" t="s">
        <v>57</v>
      </c>
      <c r="F143" s="130">
        <v>12.2</v>
      </c>
      <c r="G143" s="130">
        <v>4</v>
      </c>
      <c r="H143" s="121">
        <f t="shared" si="4"/>
        <v>162</v>
      </c>
    </row>
    <row r="144" spans="1:8" ht="12.75">
      <c r="A144" s="125"/>
      <c r="B144" s="37" t="s">
        <v>218</v>
      </c>
      <c r="C144" s="127" t="s">
        <v>81</v>
      </c>
      <c r="D144" s="124">
        <v>10</v>
      </c>
      <c r="E144" s="131" t="s">
        <v>57</v>
      </c>
      <c r="F144" s="129">
        <v>1.95</v>
      </c>
      <c r="G144" s="130">
        <v>2</v>
      </c>
      <c r="H144" s="121">
        <f t="shared" si="4"/>
        <v>39.5</v>
      </c>
    </row>
    <row r="145" spans="1:8" ht="12.75">
      <c r="A145" s="125"/>
      <c r="B145" s="37" t="s">
        <v>219</v>
      </c>
      <c r="C145" s="127" t="s">
        <v>82</v>
      </c>
      <c r="D145" s="124">
        <v>20</v>
      </c>
      <c r="E145" s="131" t="s">
        <v>57</v>
      </c>
      <c r="F145" s="130">
        <v>1.4</v>
      </c>
      <c r="G145" s="130">
        <v>1.25</v>
      </c>
      <c r="H145" s="121">
        <f t="shared" si="4"/>
        <v>53</v>
      </c>
    </row>
    <row r="146" spans="1:8" ht="12.75">
      <c r="A146" s="125"/>
      <c r="B146" s="37" t="s">
        <v>220</v>
      </c>
      <c r="C146" s="127" t="s">
        <v>83</v>
      </c>
      <c r="D146" s="124">
        <v>20</v>
      </c>
      <c r="E146" s="131" t="s">
        <v>57</v>
      </c>
      <c r="F146" s="129">
        <v>1.65</v>
      </c>
      <c r="G146" s="130">
        <v>1.5</v>
      </c>
      <c r="H146" s="121">
        <f t="shared" si="4"/>
        <v>63</v>
      </c>
    </row>
    <row r="147" spans="1:8" ht="12.75">
      <c r="A147" s="125"/>
      <c r="B147" s="37" t="s">
        <v>221</v>
      </c>
      <c r="C147" s="127" t="s">
        <v>84</v>
      </c>
      <c r="D147" s="124">
        <v>20</v>
      </c>
      <c r="E147" s="131" t="s">
        <v>57</v>
      </c>
      <c r="F147" s="129">
        <v>1.05</v>
      </c>
      <c r="G147" s="130">
        <v>6.5</v>
      </c>
      <c r="H147" s="121">
        <f t="shared" si="4"/>
        <v>151</v>
      </c>
    </row>
    <row r="148" spans="1:8" ht="12.75">
      <c r="A148" s="125"/>
      <c r="B148" s="37" t="s">
        <v>222</v>
      </c>
      <c r="C148" s="127" t="s">
        <v>85</v>
      </c>
      <c r="D148" s="124">
        <v>15</v>
      </c>
      <c r="E148" s="131" t="s">
        <v>57</v>
      </c>
      <c r="F148" s="130">
        <v>6.35</v>
      </c>
      <c r="G148" s="130">
        <v>3</v>
      </c>
      <c r="H148" s="121">
        <f t="shared" si="4"/>
        <v>140.25</v>
      </c>
    </row>
    <row r="149" spans="1:8" ht="12.75">
      <c r="A149" s="125"/>
      <c r="B149" s="37" t="s">
        <v>223</v>
      </c>
      <c r="C149" s="127" t="s">
        <v>86</v>
      </c>
      <c r="D149" s="124">
        <v>30</v>
      </c>
      <c r="E149" s="131" t="s">
        <v>57</v>
      </c>
      <c r="F149" s="129">
        <v>6.35</v>
      </c>
      <c r="G149" s="130">
        <v>3</v>
      </c>
      <c r="H149" s="121">
        <f t="shared" si="4"/>
        <v>280.5</v>
      </c>
    </row>
    <row r="150" spans="1:8" ht="12.75">
      <c r="A150" s="125"/>
      <c r="B150" s="37" t="s">
        <v>224</v>
      </c>
      <c r="C150" s="134" t="s">
        <v>87</v>
      </c>
      <c r="D150" s="124">
        <v>60</v>
      </c>
      <c r="E150" s="131" t="s">
        <v>57</v>
      </c>
      <c r="F150" s="130">
        <v>1.1</v>
      </c>
      <c r="G150" s="130">
        <v>6.5</v>
      </c>
      <c r="H150" s="121">
        <f t="shared" si="4"/>
        <v>456</v>
      </c>
    </row>
    <row r="151" spans="1:8" ht="12.75">
      <c r="A151" s="125"/>
      <c r="B151" s="37" t="s">
        <v>225</v>
      </c>
      <c r="C151" s="127" t="s">
        <v>88</v>
      </c>
      <c r="D151" s="124">
        <v>20</v>
      </c>
      <c r="E151" s="131" t="s">
        <v>57</v>
      </c>
      <c r="F151" s="129">
        <v>1.1</v>
      </c>
      <c r="G151" s="130">
        <v>1</v>
      </c>
      <c r="H151" s="121">
        <f t="shared" si="4"/>
        <v>42</v>
      </c>
    </row>
    <row r="152" spans="1:8" ht="12.75">
      <c r="A152" s="125"/>
      <c r="B152" s="37" t="s">
        <v>226</v>
      </c>
      <c r="C152" s="127" t="s">
        <v>89</v>
      </c>
      <c r="D152" s="124">
        <v>100</v>
      </c>
      <c r="E152" s="131" t="s">
        <v>57</v>
      </c>
      <c r="F152" s="130">
        <v>0.3</v>
      </c>
      <c r="G152" s="130">
        <v>0.5</v>
      </c>
      <c r="H152" s="121">
        <f t="shared" si="4"/>
        <v>80</v>
      </c>
    </row>
    <row r="153" spans="1:8" ht="12.75">
      <c r="A153" s="125"/>
      <c r="B153" s="37" t="s">
        <v>227</v>
      </c>
      <c r="C153" s="127" t="s">
        <v>90</v>
      </c>
      <c r="D153" s="124">
        <v>100</v>
      </c>
      <c r="E153" s="131" t="s">
        <v>57</v>
      </c>
      <c r="F153" s="129">
        <v>1.3</v>
      </c>
      <c r="G153" s="130">
        <v>0.9</v>
      </c>
      <c r="H153" s="121">
        <f t="shared" si="4"/>
        <v>220</v>
      </c>
    </row>
    <row r="154" spans="1:8" ht="12.75">
      <c r="A154" s="125"/>
      <c r="B154" s="37" t="s">
        <v>228</v>
      </c>
      <c r="C154" s="127" t="s">
        <v>91</v>
      </c>
      <c r="D154" s="124">
        <v>10</v>
      </c>
      <c r="E154" s="131" t="s">
        <v>57</v>
      </c>
      <c r="F154" s="129">
        <v>4.75</v>
      </c>
      <c r="G154" s="130">
        <v>5.25</v>
      </c>
      <c r="H154" s="121">
        <f t="shared" si="4"/>
        <v>100</v>
      </c>
    </row>
    <row r="155" spans="1:8" ht="12.75">
      <c r="A155" s="125"/>
      <c r="B155" s="37" t="s">
        <v>229</v>
      </c>
      <c r="C155" s="127" t="s">
        <v>92</v>
      </c>
      <c r="D155" s="124">
        <v>5</v>
      </c>
      <c r="E155" s="131" t="s">
        <v>57</v>
      </c>
      <c r="F155" s="129">
        <v>5.35</v>
      </c>
      <c r="G155" s="130">
        <v>6</v>
      </c>
      <c r="H155" s="121">
        <f t="shared" si="4"/>
        <v>56.75</v>
      </c>
    </row>
    <row r="156" spans="1:8" ht="12.75">
      <c r="A156" s="125"/>
      <c r="B156" s="37" t="s">
        <v>230</v>
      </c>
      <c r="C156" s="127" t="s">
        <v>93</v>
      </c>
      <c r="D156" s="124">
        <v>30</v>
      </c>
      <c r="E156" s="131" t="s">
        <v>57</v>
      </c>
      <c r="F156" s="130">
        <v>5.9</v>
      </c>
      <c r="G156" s="130">
        <v>3</v>
      </c>
      <c r="H156" s="121">
        <f t="shared" si="4"/>
        <v>267</v>
      </c>
    </row>
    <row r="157" spans="1:8" ht="12.75">
      <c r="A157" s="125"/>
      <c r="B157" s="37" t="s">
        <v>231</v>
      </c>
      <c r="C157" s="127" t="s">
        <v>94</v>
      </c>
      <c r="D157" s="124">
        <v>10</v>
      </c>
      <c r="E157" s="131" t="s">
        <v>57</v>
      </c>
      <c r="F157" s="129">
        <v>3.05</v>
      </c>
      <c r="G157" s="130">
        <v>3</v>
      </c>
      <c r="H157" s="121">
        <f t="shared" si="4"/>
        <v>60.5</v>
      </c>
    </row>
    <row r="158" spans="1:8" ht="12.75">
      <c r="A158" s="125"/>
      <c r="B158" s="37" t="s">
        <v>232</v>
      </c>
      <c r="C158" s="127" t="s">
        <v>297</v>
      </c>
      <c r="D158" s="124">
        <v>600</v>
      </c>
      <c r="E158" s="131" t="s">
        <v>57</v>
      </c>
      <c r="F158" s="130">
        <v>1.2</v>
      </c>
      <c r="G158" s="130" t="s">
        <v>15</v>
      </c>
      <c r="H158" s="121">
        <f t="shared" si="4"/>
        <v>720</v>
      </c>
    </row>
    <row r="159" spans="1:8" ht="12.75">
      <c r="A159" s="125"/>
      <c r="B159" s="37" t="s">
        <v>233</v>
      </c>
      <c r="C159" s="127" t="s">
        <v>260</v>
      </c>
      <c r="D159" s="124">
        <v>600</v>
      </c>
      <c r="E159" s="131" t="s">
        <v>57</v>
      </c>
      <c r="F159" s="130">
        <v>1.2</v>
      </c>
      <c r="G159" s="130" t="s">
        <v>15</v>
      </c>
      <c r="H159" s="121">
        <f t="shared" si="4"/>
        <v>720</v>
      </c>
    </row>
    <row r="160" spans="1:8" ht="12.75">
      <c r="A160" s="125"/>
      <c r="B160" s="37" t="s">
        <v>234</v>
      </c>
      <c r="C160" s="127" t="s">
        <v>96</v>
      </c>
      <c r="D160" s="124">
        <v>20</v>
      </c>
      <c r="E160" s="131" t="s">
        <v>57</v>
      </c>
      <c r="F160" s="130">
        <v>16.5</v>
      </c>
      <c r="G160" s="130">
        <v>25</v>
      </c>
      <c r="H160" s="121">
        <f t="shared" si="4"/>
        <v>830</v>
      </c>
    </row>
    <row r="161" spans="1:8" ht="12.75">
      <c r="A161" s="125"/>
      <c r="B161" s="37" t="s">
        <v>235</v>
      </c>
      <c r="C161" s="127" t="s">
        <v>97</v>
      </c>
      <c r="D161" s="124">
        <v>10</v>
      </c>
      <c r="E161" s="131" t="s">
        <v>95</v>
      </c>
      <c r="F161" s="130" t="s">
        <v>15</v>
      </c>
      <c r="G161" s="130">
        <v>20</v>
      </c>
      <c r="H161" s="121">
        <f t="shared" si="4"/>
        <v>200</v>
      </c>
    </row>
    <row r="162" spans="1:8" ht="12.75">
      <c r="A162" s="125"/>
      <c r="B162" s="37" t="s">
        <v>236</v>
      </c>
      <c r="C162" s="127" t="s">
        <v>98</v>
      </c>
      <c r="D162" s="124">
        <v>10</v>
      </c>
      <c r="E162" s="131" t="s">
        <v>57</v>
      </c>
      <c r="F162" s="135">
        <v>5.5</v>
      </c>
      <c r="G162" s="135">
        <v>30</v>
      </c>
      <c r="H162" s="121">
        <f t="shared" si="4"/>
        <v>355</v>
      </c>
    </row>
    <row r="163" spans="1:8" ht="12.75">
      <c r="A163" s="125"/>
      <c r="B163" s="37" t="s">
        <v>237</v>
      </c>
      <c r="C163" s="127" t="s">
        <v>99</v>
      </c>
      <c r="D163" s="124">
        <v>10</v>
      </c>
      <c r="E163" s="131" t="s">
        <v>57</v>
      </c>
      <c r="F163" s="130">
        <v>27.5</v>
      </c>
      <c r="G163" s="130">
        <v>30</v>
      </c>
      <c r="H163" s="121">
        <f t="shared" si="4"/>
        <v>575</v>
      </c>
    </row>
    <row r="164" spans="1:8" ht="12.75">
      <c r="A164" s="125"/>
      <c r="B164" s="37" t="s">
        <v>238</v>
      </c>
      <c r="C164" s="127" t="s">
        <v>261</v>
      </c>
      <c r="D164" s="124">
        <v>15</v>
      </c>
      <c r="E164" s="131" t="s">
        <v>57</v>
      </c>
      <c r="F164" s="130">
        <v>225.65</v>
      </c>
      <c r="G164" s="130" t="s">
        <v>15</v>
      </c>
      <c r="H164" s="121">
        <f t="shared" si="4"/>
        <v>3384.75</v>
      </c>
    </row>
    <row r="165" spans="1:8" ht="12.75">
      <c r="A165" s="125"/>
      <c r="B165" s="37" t="s">
        <v>239</v>
      </c>
      <c r="C165" s="127" t="s">
        <v>289</v>
      </c>
      <c r="D165" s="124">
        <v>12</v>
      </c>
      <c r="E165" s="131" t="s">
        <v>57</v>
      </c>
      <c r="F165" s="130">
        <v>79.1</v>
      </c>
      <c r="G165" s="130" t="s">
        <v>15</v>
      </c>
      <c r="H165" s="121">
        <f t="shared" si="4"/>
        <v>949.2</v>
      </c>
    </row>
    <row r="166" spans="1:8" ht="12.75">
      <c r="A166" s="125"/>
      <c r="B166" s="37" t="s">
        <v>240</v>
      </c>
      <c r="C166" s="127" t="s">
        <v>290</v>
      </c>
      <c r="D166" s="124">
        <v>25</v>
      </c>
      <c r="E166" s="131" t="s">
        <v>59</v>
      </c>
      <c r="F166" s="130">
        <v>5.2</v>
      </c>
      <c r="G166" s="130" t="s">
        <v>15</v>
      </c>
      <c r="H166" s="121">
        <f t="shared" si="4"/>
        <v>130</v>
      </c>
    </row>
    <row r="167" spans="1:8" ht="12.75">
      <c r="A167" s="125"/>
      <c r="B167" s="37" t="s">
        <v>241</v>
      </c>
      <c r="C167" s="127" t="s">
        <v>291</v>
      </c>
      <c r="D167" s="124">
        <v>125</v>
      </c>
      <c r="E167" s="131" t="s">
        <v>57</v>
      </c>
      <c r="F167" s="130">
        <v>0.6</v>
      </c>
      <c r="G167" s="130" t="s">
        <v>15</v>
      </c>
      <c r="H167" s="121">
        <f t="shared" si="4"/>
        <v>75</v>
      </c>
    </row>
    <row r="168" spans="1:8" ht="12.75">
      <c r="A168" s="125"/>
      <c r="B168" s="37" t="s">
        <v>250</v>
      </c>
      <c r="C168" s="127" t="s">
        <v>255</v>
      </c>
      <c r="D168" s="124">
        <v>1885</v>
      </c>
      <c r="E168" s="131" t="s">
        <v>59</v>
      </c>
      <c r="F168" s="130">
        <v>1.25</v>
      </c>
      <c r="G168" s="130" t="s">
        <v>15</v>
      </c>
      <c r="H168" s="121">
        <f t="shared" si="4"/>
        <v>2356.25</v>
      </c>
    </row>
    <row r="169" spans="1:8" ht="12.75">
      <c r="A169" s="125"/>
      <c r="B169" s="37" t="s">
        <v>251</v>
      </c>
      <c r="C169" s="127" t="s">
        <v>256</v>
      </c>
      <c r="D169" s="124">
        <v>1</v>
      </c>
      <c r="E169" s="131" t="s">
        <v>57</v>
      </c>
      <c r="F169" s="130">
        <v>1400</v>
      </c>
      <c r="G169" s="130" t="s">
        <v>15</v>
      </c>
      <c r="H169" s="121">
        <f t="shared" si="4"/>
        <v>1400</v>
      </c>
    </row>
    <row r="170" spans="1:8" ht="12.75">
      <c r="A170" s="125"/>
      <c r="B170" s="37" t="s">
        <v>252</v>
      </c>
      <c r="C170" s="127" t="s">
        <v>257</v>
      </c>
      <c r="D170" s="124">
        <v>15</v>
      </c>
      <c r="E170" s="131" t="s">
        <v>57</v>
      </c>
      <c r="F170" s="130">
        <v>107.1</v>
      </c>
      <c r="G170" s="130" t="s">
        <v>15</v>
      </c>
      <c r="H170" s="121">
        <f t="shared" si="4"/>
        <v>1606.5</v>
      </c>
    </row>
    <row r="171" spans="1:8" ht="12.75">
      <c r="A171" s="125"/>
      <c r="B171" s="37" t="s">
        <v>253</v>
      </c>
      <c r="C171" s="127" t="s">
        <v>258</v>
      </c>
      <c r="D171" s="124">
        <v>305</v>
      </c>
      <c r="E171" s="131" t="s">
        <v>59</v>
      </c>
      <c r="F171" s="130">
        <v>3.45</v>
      </c>
      <c r="G171" s="130" t="s">
        <v>15</v>
      </c>
      <c r="H171" s="121">
        <f t="shared" si="4"/>
        <v>1052.25</v>
      </c>
    </row>
    <row r="172" spans="1:8" ht="12.75">
      <c r="A172" s="125"/>
      <c r="B172" s="37" t="s">
        <v>254</v>
      </c>
      <c r="C172" s="127" t="s">
        <v>259</v>
      </c>
      <c r="D172" s="124">
        <v>305</v>
      </c>
      <c r="E172" s="131" t="s">
        <v>59</v>
      </c>
      <c r="F172" s="130">
        <v>3.45</v>
      </c>
      <c r="G172" s="130" t="s">
        <v>15</v>
      </c>
      <c r="H172" s="121">
        <f t="shared" si="4"/>
        <v>1052.25</v>
      </c>
    </row>
    <row r="173" spans="1:8" ht="12.75">
      <c r="A173" s="36"/>
      <c r="B173" s="37"/>
      <c r="C173" s="19" t="s">
        <v>42</v>
      </c>
      <c r="D173" s="38"/>
      <c r="E173" s="39"/>
      <c r="F173" s="108">
        <f>SUMPRODUCT(D125:D172,F125:F172)</f>
        <v>29492.7</v>
      </c>
      <c r="G173" s="108">
        <f>SUMPRODUCT(D125:D172,G125:G172)</f>
        <v>5662.6</v>
      </c>
      <c r="H173" s="108">
        <f>SUM(SUM(H125:H172))</f>
        <v>35155.3</v>
      </c>
    </row>
    <row r="174" spans="1:8" ht="12.75">
      <c r="A174" s="88"/>
      <c r="B174" s="92"/>
      <c r="C174" s="89" t="s">
        <v>281</v>
      </c>
      <c r="D174" s="90"/>
      <c r="E174" s="91"/>
      <c r="F174" s="109">
        <f>SUM(F122,F173)</f>
        <v>57211.2</v>
      </c>
      <c r="G174" s="109">
        <f>SUM(G122,G173)</f>
        <v>20612.1</v>
      </c>
      <c r="H174" s="109">
        <f>SUM(H122,H173)</f>
        <v>77823.3</v>
      </c>
    </row>
    <row r="175" spans="1:8" ht="12.75">
      <c r="A175" s="12"/>
      <c r="B175" s="13"/>
      <c r="C175" s="16" t="s">
        <v>10</v>
      </c>
      <c r="D175" s="14"/>
      <c r="E175" s="33"/>
      <c r="F175" s="107">
        <f>SUM(F96,F174)</f>
        <v>134148.9</v>
      </c>
      <c r="G175" s="107">
        <f>SUM(G96,G174)</f>
        <v>41197.2</v>
      </c>
      <c r="H175" s="107">
        <f>SUM(H96,H174)</f>
        <v>175346.1</v>
      </c>
    </row>
    <row r="176" spans="1:8" ht="12.75">
      <c r="A176" s="154"/>
      <c r="B176" s="156"/>
      <c r="C176" s="155" t="s">
        <v>9</v>
      </c>
      <c r="D176" s="97"/>
      <c r="E176" s="100"/>
      <c r="F176" s="101"/>
      <c r="G176" s="102"/>
      <c r="H176" s="103"/>
    </row>
    <row r="177" spans="1:8" ht="38.25">
      <c r="A177" s="12"/>
      <c r="B177" s="13">
        <v>1</v>
      </c>
      <c r="C177" s="104" t="s">
        <v>44</v>
      </c>
      <c r="D177" s="77"/>
      <c r="E177" s="78"/>
      <c r="F177" s="79"/>
      <c r="G177" s="82"/>
      <c r="H177" s="80"/>
    </row>
    <row r="178" spans="1:8" ht="63.75">
      <c r="A178" s="12"/>
      <c r="B178" s="13">
        <v>2</v>
      </c>
      <c r="C178" s="104" t="s">
        <v>45</v>
      </c>
      <c r="D178" s="69"/>
      <c r="E178" s="71"/>
      <c r="F178" s="72"/>
      <c r="G178" s="74"/>
      <c r="H178" s="75"/>
    </row>
    <row r="179" spans="1:8" ht="102">
      <c r="A179" s="12"/>
      <c r="B179" s="13">
        <v>3</v>
      </c>
      <c r="C179" s="104" t="s">
        <v>46</v>
      </c>
      <c r="D179" s="69"/>
      <c r="E179" s="71"/>
      <c r="F179" s="72"/>
      <c r="G179" s="74"/>
      <c r="H179" s="75"/>
    </row>
    <row r="180" spans="1:8" ht="25.5">
      <c r="A180" s="12"/>
      <c r="B180" s="13">
        <v>4</v>
      </c>
      <c r="C180" s="104" t="s">
        <v>47</v>
      </c>
      <c r="D180" s="69"/>
      <c r="E180" s="71"/>
      <c r="F180" s="72"/>
      <c r="G180" s="74"/>
      <c r="H180" s="75"/>
    </row>
    <row r="181" spans="1:8" ht="25.5">
      <c r="A181" s="12"/>
      <c r="B181" s="13">
        <v>5</v>
      </c>
      <c r="C181" s="104" t="s">
        <v>48</v>
      </c>
      <c r="D181" s="69"/>
      <c r="E181" s="71"/>
      <c r="F181" s="72"/>
      <c r="G181" s="74"/>
      <c r="H181" s="75"/>
    </row>
    <row r="182" spans="1:8" ht="25.5">
      <c r="A182" s="12"/>
      <c r="B182" s="13">
        <v>6</v>
      </c>
      <c r="C182" s="104" t="s">
        <v>49</v>
      </c>
      <c r="D182" s="69"/>
      <c r="E182" s="71"/>
      <c r="F182" s="72"/>
      <c r="G182" s="74"/>
      <c r="H182" s="75"/>
    </row>
    <row r="183" spans="1:8" ht="51">
      <c r="A183" s="12"/>
      <c r="B183" s="13">
        <v>7</v>
      </c>
      <c r="C183" s="104" t="s">
        <v>50</v>
      </c>
      <c r="D183" s="69"/>
      <c r="E183" s="71"/>
      <c r="F183" s="72"/>
      <c r="G183" s="74"/>
      <c r="H183" s="75"/>
    </row>
    <row r="184" spans="1:8" ht="25.5">
      <c r="A184" s="12"/>
      <c r="B184" s="13">
        <v>8</v>
      </c>
      <c r="C184" s="104" t="s">
        <v>51</v>
      </c>
      <c r="D184" s="69"/>
      <c r="E184" s="71"/>
      <c r="F184" s="72"/>
      <c r="G184" s="74"/>
      <c r="H184" s="75"/>
    </row>
    <row r="185" spans="1:8" ht="51">
      <c r="A185" s="12"/>
      <c r="B185" s="13">
        <v>9</v>
      </c>
      <c r="C185" s="104" t="s">
        <v>52</v>
      </c>
      <c r="D185" s="69"/>
      <c r="E185" s="71"/>
      <c r="F185" s="72"/>
      <c r="G185" s="74"/>
      <c r="H185" s="75"/>
    </row>
    <row r="186" spans="1:8" ht="76.5">
      <c r="A186" s="12"/>
      <c r="B186" s="13">
        <v>10</v>
      </c>
      <c r="C186" s="104" t="s">
        <v>53</v>
      </c>
      <c r="D186" s="69"/>
      <c r="E186" s="71"/>
      <c r="F186" s="72"/>
      <c r="G186" s="74"/>
      <c r="H186" s="75"/>
    </row>
    <row r="187" spans="1:8" ht="38.25">
      <c r="A187" s="12"/>
      <c r="B187" s="13">
        <v>11</v>
      </c>
      <c r="C187" s="104" t="s">
        <v>54</v>
      </c>
      <c r="D187" s="69"/>
      <c r="E187" s="71"/>
      <c r="F187" s="72"/>
      <c r="G187" s="74"/>
      <c r="H187" s="75"/>
    </row>
    <row r="188" spans="1:8" ht="25.5">
      <c r="A188" s="12"/>
      <c r="B188" s="13">
        <v>12</v>
      </c>
      <c r="C188" s="105" t="s">
        <v>282</v>
      </c>
      <c r="D188" s="70"/>
      <c r="E188" s="61"/>
      <c r="F188" s="73"/>
      <c r="G188" s="58"/>
      <c r="H188" s="76"/>
    </row>
    <row r="189" spans="1:8" ht="63.75">
      <c r="A189" s="138"/>
      <c r="B189" s="13">
        <v>13</v>
      </c>
      <c r="C189" s="139" t="s">
        <v>105</v>
      </c>
      <c r="D189" s="140"/>
      <c r="E189" s="141"/>
      <c r="F189" s="142"/>
      <c r="G189" s="141"/>
      <c r="H189" s="142"/>
    </row>
    <row r="190" spans="1:8" ht="25.5">
      <c r="A190" s="138"/>
      <c r="B190" s="13">
        <v>14</v>
      </c>
      <c r="C190" s="139" t="s">
        <v>153</v>
      </c>
      <c r="D190" s="143" t="s">
        <v>13</v>
      </c>
      <c r="E190" s="144"/>
      <c r="F190" s="142"/>
      <c r="G190" s="141"/>
      <c r="H190" s="142"/>
    </row>
    <row r="191" spans="1:8" ht="38.25">
      <c r="A191" s="138"/>
      <c r="B191" s="13">
        <v>15</v>
      </c>
      <c r="C191" s="139" t="s">
        <v>102</v>
      </c>
      <c r="D191" s="143"/>
      <c r="E191" s="144"/>
      <c r="F191" s="142"/>
      <c r="G191" s="141"/>
      <c r="H191" s="142"/>
    </row>
    <row r="192" spans="1:8" ht="38.25">
      <c r="A192" s="138"/>
      <c r="B192" s="13">
        <v>16</v>
      </c>
      <c r="C192" s="139" t="s">
        <v>103</v>
      </c>
      <c r="D192" s="143"/>
      <c r="E192" s="144"/>
      <c r="F192" s="142"/>
      <c r="G192" s="141"/>
      <c r="H192" s="142"/>
    </row>
    <row r="193" spans="1:8" ht="38.25">
      <c r="A193" s="138"/>
      <c r="B193" s="13">
        <v>17</v>
      </c>
      <c r="C193" s="139" t="s">
        <v>104</v>
      </c>
      <c r="D193" s="145"/>
      <c r="E193" s="146"/>
      <c r="F193" s="147"/>
      <c r="G193" s="148"/>
      <c r="H193" s="147"/>
    </row>
    <row r="194" spans="1:8" ht="51">
      <c r="A194" s="138"/>
      <c r="B194" s="13">
        <v>18</v>
      </c>
      <c r="C194" s="149" t="s">
        <v>106</v>
      </c>
      <c r="D194" s="150"/>
      <c r="E194" s="151"/>
      <c r="F194" s="152"/>
      <c r="G194" s="153"/>
      <c r="H194" s="152"/>
    </row>
    <row r="195" spans="1:8" ht="12.75">
      <c r="A195" s="12"/>
      <c r="B195" s="13"/>
      <c r="C195" s="16"/>
      <c r="D195" s="14"/>
      <c r="E195" s="33"/>
      <c r="F195" s="15"/>
      <c r="G195" s="15"/>
      <c r="H195" s="81"/>
    </row>
    <row r="196" spans="1:9" ht="12.75">
      <c r="A196" s="83"/>
      <c r="B196" s="84"/>
      <c r="C196" s="18"/>
      <c r="D196" s="60"/>
      <c r="E196" s="61"/>
      <c r="F196" s="58"/>
      <c r="G196" s="58"/>
      <c r="H196" s="85"/>
      <c r="I196" s="86"/>
    </row>
    <row r="197" spans="1:9" ht="12.75">
      <c r="A197" s="83"/>
      <c r="B197" s="84"/>
      <c r="C197" s="18"/>
      <c r="D197" s="60"/>
      <c r="E197" s="61"/>
      <c r="F197" s="58"/>
      <c r="G197" s="58"/>
      <c r="H197" s="85"/>
      <c r="I197" s="86"/>
    </row>
    <row r="198" spans="1:9" ht="12.75">
      <c r="A198" s="87"/>
      <c r="B198" s="57"/>
      <c r="C198" s="18"/>
      <c r="D198" s="60"/>
      <c r="E198" s="61"/>
      <c r="F198" s="58"/>
      <c r="G198" s="58"/>
      <c r="H198" s="54"/>
      <c r="I198" s="86"/>
    </row>
    <row r="199" spans="1:9" ht="12.75">
      <c r="A199" s="87"/>
      <c r="B199" s="57"/>
      <c r="C199" s="18"/>
      <c r="D199" s="60"/>
      <c r="E199" s="61"/>
      <c r="F199" s="58"/>
      <c r="G199" s="58"/>
      <c r="H199" s="54"/>
      <c r="I199" s="86"/>
    </row>
    <row r="200" spans="1:9" ht="12.75">
      <c r="A200" s="87"/>
      <c r="B200" s="57"/>
      <c r="C200" s="18"/>
      <c r="D200" s="60"/>
      <c r="E200" s="61"/>
      <c r="F200" s="58"/>
      <c r="G200" s="58"/>
      <c r="H200" s="54"/>
      <c r="I200" s="86"/>
    </row>
    <row r="201" spans="1:9" ht="12.75">
      <c r="A201" s="87"/>
      <c r="B201" s="57"/>
      <c r="C201" s="18"/>
      <c r="D201" s="60"/>
      <c r="E201" s="61"/>
      <c r="F201" s="58"/>
      <c r="G201" s="58"/>
      <c r="H201" s="54"/>
      <c r="I201" s="86"/>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row r="269" ht="12.75">
      <c r="A269" s="2"/>
    </row>
    <row r="270" ht="12.75">
      <c r="A270" s="2"/>
    </row>
    <row r="271" ht="12.75">
      <c r="A271" s="2"/>
    </row>
    <row r="272" ht="12.75">
      <c r="A272" s="2"/>
    </row>
    <row r="273" ht="12.75">
      <c r="A273" s="2"/>
    </row>
    <row r="274" ht="12.75">
      <c r="A274" s="2"/>
    </row>
    <row r="275" ht="12.75">
      <c r="A275" s="2"/>
    </row>
    <row r="276" ht="12.75">
      <c r="A276" s="2"/>
    </row>
    <row r="277" ht="12.75">
      <c r="A277" s="2"/>
    </row>
    <row r="278" ht="12.75">
      <c r="A278" s="2"/>
    </row>
    <row r="279" ht="12.75">
      <c r="A279" s="2"/>
    </row>
    <row r="280" ht="12.75">
      <c r="A280" s="2"/>
    </row>
    <row r="281" ht="12.75">
      <c r="A281" s="2"/>
    </row>
    <row r="282" ht="12.75">
      <c r="A282" s="2"/>
    </row>
    <row r="283" ht="12.75">
      <c r="A283" s="2"/>
    </row>
    <row r="284" ht="12.75">
      <c r="A284" s="2"/>
    </row>
    <row r="285" ht="12.75">
      <c r="A285" s="2"/>
    </row>
    <row r="286" ht="12.75">
      <c r="A286" s="2"/>
    </row>
    <row r="287" ht="12.75">
      <c r="A287" s="2"/>
    </row>
    <row r="288" ht="12.75">
      <c r="A288" s="2"/>
    </row>
    <row r="289" ht="12.75">
      <c r="A289" s="2"/>
    </row>
    <row r="290" ht="12.75">
      <c r="A290" s="2"/>
    </row>
    <row r="291" ht="12.75">
      <c r="A291" s="2"/>
    </row>
    <row r="292" ht="12.75">
      <c r="A292" s="2"/>
    </row>
    <row r="293" ht="12.75">
      <c r="A293" s="2"/>
    </row>
    <row r="294" ht="12.75">
      <c r="A294" s="2"/>
    </row>
    <row r="295" ht="12.75">
      <c r="A295" s="2"/>
    </row>
    <row r="296" ht="12.75">
      <c r="A296" s="2"/>
    </row>
    <row r="297" ht="12.75">
      <c r="A297" s="2"/>
    </row>
    <row r="298" ht="12.75">
      <c r="A298" s="2"/>
    </row>
    <row r="299" ht="12.75">
      <c r="A299" s="2"/>
    </row>
    <row r="300" ht="12.75">
      <c r="A300" s="2"/>
    </row>
    <row r="301" ht="12.75">
      <c r="A301" s="2"/>
    </row>
    <row r="302" ht="12.75">
      <c r="A302" s="2"/>
    </row>
    <row r="303" ht="12.75">
      <c r="A303" s="2"/>
    </row>
    <row r="304" ht="12.75">
      <c r="A304" s="2"/>
    </row>
    <row r="305" ht="12.75">
      <c r="A305" s="2"/>
    </row>
    <row r="306" ht="12.75">
      <c r="A306" s="2"/>
    </row>
    <row r="307" ht="12.75">
      <c r="A307" s="2"/>
    </row>
    <row r="308" ht="12.75">
      <c r="A308" s="2"/>
    </row>
    <row r="309" ht="12.75">
      <c r="A309" s="2"/>
    </row>
    <row r="310" ht="12.75">
      <c r="A310" s="2"/>
    </row>
    <row r="311" ht="12.75">
      <c r="A311" s="2"/>
    </row>
    <row r="312" ht="12.75">
      <c r="A312" s="2"/>
    </row>
    <row r="313" ht="12.75">
      <c r="A313" s="2"/>
    </row>
    <row r="314" ht="12.75">
      <c r="A314" s="2"/>
    </row>
    <row r="315" ht="12.75">
      <c r="A315" s="2"/>
    </row>
    <row r="316" ht="12.75">
      <c r="A316" s="2"/>
    </row>
    <row r="317" ht="12.75">
      <c r="A317" s="2"/>
    </row>
    <row r="318" ht="12.75">
      <c r="A318" s="2"/>
    </row>
    <row r="319" ht="12.75">
      <c r="A319" s="2"/>
    </row>
    <row r="320" ht="12.75">
      <c r="A320" s="2"/>
    </row>
    <row r="321" ht="12.75">
      <c r="A321" s="2"/>
    </row>
    <row r="322" ht="12.75">
      <c r="A322" s="2"/>
    </row>
    <row r="323" ht="12.75">
      <c r="A323" s="2"/>
    </row>
    <row r="324" ht="12.75">
      <c r="A324" s="2"/>
    </row>
    <row r="325" ht="12.75">
      <c r="A325" s="2"/>
    </row>
    <row r="326" ht="12.75">
      <c r="A326" s="2"/>
    </row>
    <row r="327" ht="12.75">
      <c r="A327" s="2"/>
    </row>
    <row r="328" ht="12.75">
      <c r="A328" s="2"/>
    </row>
    <row r="329" ht="12.75">
      <c r="A329" s="2"/>
    </row>
    <row r="330" ht="12.75">
      <c r="A330" s="2"/>
    </row>
    <row r="331" ht="12.75">
      <c r="A331" s="2"/>
    </row>
    <row r="332" ht="12.75">
      <c r="A332" s="2"/>
    </row>
    <row r="333" ht="12.75">
      <c r="A333" s="2"/>
    </row>
    <row r="334" ht="12.75">
      <c r="A334" s="2"/>
    </row>
    <row r="335" ht="12.75">
      <c r="A335" s="2"/>
    </row>
    <row r="336" ht="12.75">
      <c r="A336" s="2"/>
    </row>
    <row r="337" ht="12.75">
      <c r="A337" s="2"/>
    </row>
    <row r="338" ht="12.75">
      <c r="A338" s="2"/>
    </row>
    <row r="339" ht="12.75">
      <c r="A339" s="2"/>
    </row>
    <row r="340" ht="12.75">
      <c r="A340" s="2"/>
    </row>
    <row r="341" ht="12.75">
      <c r="A341" s="2"/>
    </row>
    <row r="342" ht="12.75">
      <c r="A342" s="2"/>
    </row>
    <row r="343" ht="12.75">
      <c r="A343" s="2"/>
    </row>
    <row r="344" ht="12.75">
      <c r="A344" s="2"/>
    </row>
    <row r="345" ht="12.75">
      <c r="A345" s="2"/>
    </row>
    <row r="346" ht="12.75">
      <c r="A346" s="2"/>
    </row>
    <row r="347" ht="12.75">
      <c r="A347" s="2"/>
    </row>
    <row r="348" ht="12.75">
      <c r="A348" s="2"/>
    </row>
    <row r="349" ht="12.75">
      <c r="A349" s="2"/>
    </row>
    <row r="350" ht="12.75">
      <c r="A350" s="2"/>
    </row>
    <row r="351" ht="12.75">
      <c r="A351" s="2"/>
    </row>
    <row r="352" ht="12.75">
      <c r="A352" s="2"/>
    </row>
    <row r="353" ht="12.75">
      <c r="A353" s="2"/>
    </row>
    <row r="354" ht="12.75">
      <c r="A354" s="2"/>
    </row>
    <row r="355" ht="12.75">
      <c r="A355" s="2"/>
    </row>
    <row r="356" ht="12.75">
      <c r="A356" s="2"/>
    </row>
    <row r="357" ht="12.75">
      <c r="A357" s="2"/>
    </row>
    <row r="358" ht="12.75">
      <c r="A358" s="2"/>
    </row>
    <row r="359" ht="12.75">
      <c r="A359" s="2"/>
    </row>
    <row r="360" ht="12.75">
      <c r="A360" s="2"/>
    </row>
    <row r="361" ht="12.75">
      <c r="A361" s="2"/>
    </row>
    <row r="362" ht="12.75">
      <c r="A362" s="2"/>
    </row>
    <row r="363" ht="12.75">
      <c r="A363" s="2"/>
    </row>
    <row r="364" ht="12.75">
      <c r="A364" s="2"/>
    </row>
    <row r="365" ht="12.75">
      <c r="A365" s="2"/>
    </row>
    <row r="366" ht="12.75">
      <c r="A366" s="2"/>
    </row>
    <row r="367" ht="12.75">
      <c r="A367" s="2"/>
    </row>
    <row r="368" ht="12.75">
      <c r="A368" s="2"/>
    </row>
    <row r="369" ht="12.75">
      <c r="A369" s="2"/>
    </row>
    <row r="370" ht="12.75">
      <c r="A370" s="2"/>
    </row>
    <row r="371" ht="12.75">
      <c r="A371" s="2"/>
    </row>
    <row r="372" ht="12.75">
      <c r="A372" s="2"/>
    </row>
    <row r="373" ht="12.75">
      <c r="A373" s="2"/>
    </row>
    <row r="374" ht="12.75">
      <c r="A374" s="2"/>
    </row>
    <row r="375" ht="12.75">
      <c r="A375" s="2"/>
    </row>
    <row r="376" ht="12.75">
      <c r="A376" s="2"/>
    </row>
    <row r="377" ht="12.75">
      <c r="A377" s="2"/>
    </row>
    <row r="378" ht="12.75">
      <c r="A378" s="2"/>
    </row>
    <row r="379" ht="12.75">
      <c r="A379" s="2"/>
    </row>
    <row r="380" ht="12.75">
      <c r="A380" s="2"/>
    </row>
    <row r="381" ht="12.75">
      <c r="A381" s="2"/>
    </row>
    <row r="382" ht="12.75">
      <c r="A382" s="2"/>
    </row>
    <row r="383" ht="12.75">
      <c r="A383" s="2"/>
    </row>
    <row r="384" ht="12.75">
      <c r="A384" s="2"/>
    </row>
    <row r="385" ht="12.75">
      <c r="A385" s="2"/>
    </row>
    <row r="386" ht="12.75">
      <c r="A386" s="2"/>
    </row>
    <row r="387" ht="12.75">
      <c r="A387" s="2"/>
    </row>
    <row r="388" ht="12.75">
      <c r="A388" s="2"/>
    </row>
    <row r="389" ht="12.75">
      <c r="A389" s="2"/>
    </row>
    <row r="390" ht="12.75">
      <c r="A390" s="2"/>
    </row>
    <row r="391" ht="12.75">
      <c r="A391" s="2"/>
    </row>
    <row r="392" ht="12.75">
      <c r="A392" s="2"/>
    </row>
    <row r="393" ht="12.75">
      <c r="A393" s="2"/>
    </row>
    <row r="394" ht="12.75">
      <c r="A394" s="2"/>
    </row>
    <row r="395" ht="12.75">
      <c r="A395" s="2"/>
    </row>
    <row r="396" ht="12.75">
      <c r="A396" s="2"/>
    </row>
    <row r="397" ht="12.75">
      <c r="A397" s="2"/>
    </row>
    <row r="398" ht="12.75">
      <c r="A398" s="2"/>
    </row>
    <row r="399" ht="12.75">
      <c r="A399" s="2"/>
    </row>
    <row r="400" ht="12.75">
      <c r="A400" s="2"/>
    </row>
    <row r="401" ht="12.75">
      <c r="A401" s="2"/>
    </row>
    <row r="402" ht="12.75">
      <c r="A402" s="2"/>
    </row>
    <row r="403" ht="12.75">
      <c r="A403" s="2"/>
    </row>
    <row r="404" ht="12.75">
      <c r="A404" s="2"/>
    </row>
    <row r="405" ht="12.75">
      <c r="A405" s="2"/>
    </row>
    <row r="406" ht="12.75">
      <c r="A406" s="2"/>
    </row>
    <row r="407" ht="12.75">
      <c r="A407" s="2"/>
    </row>
    <row r="408" ht="12.75">
      <c r="A408" s="2"/>
    </row>
    <row r="409" ht="12.75">
      <c r="A409" s="2"/>
    </row>
    <row r="410" ht="12.75">
      <c r="A410" s="2"/>
    </row>
    <row r="411" ht="12.75">
      <c r="A411" s="2"/>
    </row>
    <row r="412" ht="12.75">
      <c r="A412" s="2"/>
    </row>
    <row r="413" ht="12.75">
      <c r="A413" s="2"/>
    </row>
    <row r="414" ht="12.75">
      <c r="A414" s="2"/>
    </row>
    <row r="415" ht="12.75">
      <c r="A415" s="2"/>
    </row>
    <row r="416" ht="12.75">
      <c r="A416" s="2"/>
    </row>
    <row r="417" ht="12.75">
      <c r="A417" s="2"/>
    </row>
    <row r="418" ht="12.75">
      <c r="A418" s="2"/>
    </row>
    <row r="419" ht="12.75">
      <c r="A419" s="2"/>
    </row>
    <row r="420" ht="12.75">
      <c r="A420" s="2"/>
    </row>
    <row r="421" ht="12.75">
      <c r="A421" s="2"/>
    </row>
    <row r="422" ht="12.75">
      <c r="A422" s="2"/>
    </row>
    <row r="423" ht="12.75">
      <c r="A423" s="2"/>
    </row>
    <row r="424" ht="12.75">
      <c r="A424" s="2"/>
    </row>
    <row r="425" ht="12.75">
      <c r="A425" s="2"/>
    </row>
    <row r="426" ht="12.75">
      <c r="A426" s="2"/>
    </row>
    <row r="427" ht="12.75">
      <c r="A427" s="2"/>
    </row>
    <row r="428" ht="12.75">
      <c r="A428" s="2"/>
    </row>
    <row r="429" ht="12.75">
      <c r="A429" s="2"/>
    </row>
    <row r="430" ht="12.75">
      <c r="A430" s="2"/>
    </row>
    <row r="431" ht="12.75">
      <c r="A431" s="2"/>
    </row>
    <row r="432" ht="12.75">
      <c r="A432" s="2"/>
    </row>
    <row r="433" ht="12.75">
      <c r="A433" s="2"/>
    </row>
    <row r="434" ht="12.75">
      <c r="A434" s="2"/>
    </row>
    <row r="435" ht="12.75">
      <c r="A435" s="2"/>
    </row>
    <row r="436" ht="12.75">
      <c r="A436" s="2"/>
    </row>
    <row r="437" ht="12.75">
      <c r="A437" s="2"/>
    </row>
    <row r="438" ht="12.75">
      <c r="A438" s="2"/>
    </row>
    <row r="439" ht="12.75">
      <c r="A439" s="2"/>
    </row>
    <row r="440" ht="12.75">
      <c r="A440" s="2"/>
    </row>
    <row r="441" ht="12.75">
      <c r="A441" s="2"/>
    </row>
    <row r="442" ht="12.75">
      <c r="A442" s="2"/>
    </row>
    <row r="443" ht="12.75">
      <c r="A443" s="2"/>
    </row>
    <row r="444" ht="12.75">
      <c r="A444" s="2"/>
    </row>
    <row r="445" ht="12.75">
      <c r="A445" s="2"/>
    </row>
    <row r="446" ht="12.75">
      <c r="A446" s="2"/>
    </row>
    <row r="447" ht="12.75">
      <c r="A447" s="2"/>
    </row>
    <row r="448" ht="12.75">
      <c r="A448" s="2"/>
    </row>
    <row r="449" ht="12.75">
      <c r="A449" s="2"/>
    </row>
    <row r="450" ht="12.75">
      <c r="A450" s="2"/>
    </row>
    <row r="451" ht="12.75">
      <c r="A451" s="2"/>
    </row>
    <row r="452" ht="12.75">
      <c r="A452" s="2"/>
    </row>
    <row r="453" ht="12.75">
      <c r="A453" s="2"/>
    </row>
    <row r="454" ht="12.75">
      <c r="A454" s="2"/>
    </row>
    <row r="455" ht="12.75">
      <c r="A455" s="2"/>
    </row>
    <row r="456" ht="12.75">
      <c r="A456" s="2"/>
    </row>
    <row r="457" ht="12.75">
      <c r="A457" s="2"/>
    </row>
    <row r="458" ht="12.75">
      <c r="A458" s="2"/>
    </row>
    <row r="459" ht="12.75">
      <c r="A459" s="2"/>
    </row>
    <row r="460" ht="12.75">
      <c r="A460" s="2"/>
    </row>
    <row r="461" ht="12.75">
      <c r="A461" s="2"/>
    </row>
    <row r="462" ht="12.75">
      <c r="A462" s="2"/>
    </row>
    <row r="463" ht="12.75">
      <c r="A463" s="2"/>
    </row>
    <row r="464" ht="12.75">
      <c r="A464" s="2"/>
    </row>
    <row r="465" ht="12.75">
      <c r="A465" s="2"/>
    </row>
    <row r="466" ht="12.75">
      <c r="A466" s="2"/>
    </row>
    <row r="467" ht="12.75">
      <c r="A467" s="2"/>
    </row>
    <row r="468" ht="12.75">
      <c r="A468" s="2"/>
    </row>
    <row r="469" ht="12.75">
      <c r="A469" s="2"/>
    </row>
    <row r="470" ht="12.75">
      <c r="A470" s="2"/>
    </row>
    <row r="471" ht="12.75">
      <c r="A471" s="2"/>
    </row>
    <row r="472" ht="12.75">
      <c r="A472" s="2"/>
    </row>
    <row r="473" ht="12.75">
      <c r="A473" s="2"/>
    </row>
    <row r="474" ht="12.75">
      <c r="A474" s="2"/>
    </row>
    <row r="475" ht="12.75">
      <c r="A475" s="2"/>
    </row>
    <row r="476" ht="12.75">
      <c r="A476" s="2"/>
    </row>
    <row r="477" ht="12.75">
      <c r="A477" s="2"/>
    </row>
    <row r="478" ht="12.75">
      <c r="A478" s="2"/>
    </row>
    <row r="479" ht="12.75">
      <c r="A479" s="2"/>
    </row>
    <row r="480" ht="12.75">
      <c r="A480" s="2"/>
    </row>
    <row r="481" ht="12.75">
      <c r="A481" s="2"/>
    </row>
    <row r="482" ht="12.75">
      <c r="A482" s="2"/>
    </row>
    <row r="483" ht="12.75">
      <c r="A483" s="2"/>
    </row>
    <row r="484" ht="12.75">
      <c r="A484" s="2"/>
    </row>
    <row r="485" ht="12.75">
      <c r="A485" s="2"/>
    </row>
    <row r="486" ht="12.75">
      <c r="A486" s="2"/>
    </row>
    <row r="487" ht="12.75">
      <c r="A487" s="2"/>
    </row>
    <row r="488" ht="12.75">
      <c r="A488" s="2"/>
    </row>
    <row r="489" ht="12.75">
      <c r="A489" s="2"/>
    </row>
    <row r="490" ht="12.75">
      <c r="A490" s="2"/>
    </row>
    <row r="491" ht="12.75">
      <c r="A491" s="2"/>
    </row>
    <row r="492" ht="12.75">
      <c r="A492" s="2"/>
    </row>
    <row r="493" ht="12.75">
      <c r="A493" s="2"/>
    </row>
    <row r="494" ht="12.75">
      <c r="A494" s="2"/>
    </row>
    <row r="495" ht="12.75">
      <c r="A495" s="2"/>
    </row>
    <row r="496" ht="12.75">
      <c r="A496" s="2"/>
    </row>
    <row r="497" ht="12.75">
      <c r="A497" s="2"/>
    </row>
    <row r="498" ht="12.75">
      <c r="A498" s="2"/>
    </row>
    <row r="499" ht="12.75">
      <c r="A499" s="2"/>
    </row>
    <row r="500" ht="12.75">
      <c r="A500" s="2"/>
    </row>
    <row r="501" ht="12.75">
      <c r="A501" s="2"/>
    </row>
    <row r="502" ht="12.75">
      <c r="A502" s="2"/>
    </row>
    <row r="503" ht="12.75">
      <c r="A503" s="2"/>
    </row>
    <row r="504" ht="12.75">
      <c r="A504" s="2"/>
    </row>
    <row r="505" ht="12.75">
      <c r="A505" s="2"/>
    </row>
    <row r="506" ht="12.75">
      <c r="A506" s="2"/>
    </row>
    <row r="507" ht="12.75">
      <c r="A507" s="2"/>
    </row>
    <row r="508" ht="12.75">
      <c r="A508" s="2"/>
    </row>
    <row r="509" ht="12.75">
      <c r="A509" s="2"/>
    </row>
    <row r="510" ht="12.75">
      <c r="A510" s="2"/>
    </row>
    <row r="511" ht="12.75">
      <c r="A511" s="2"/>
    </row>
    <row r="512" ht="12.75">
      <c r="A512" s="2"/>
    </row>
    <row r="513" ht="12.75">
      <c r="A513" s="2"/>
    </row>
    <row r="514" ht="12.75">
      <c r="A514" s="2"/>
    </row>
    <row r="515" ht="12.75">
      <c r="A515" s="2"/>
    </row>
    <row r="516" ht="12.75">
      <c r="A516" s="2"/>
    </row>
    <row r="517" ht="12.75">
      <c r="A517" s="2"/>
    </row>
    <row r="518" ht="12.75">
      <c r="A518" s="2"/>
    </row>
    <row r="519" ht="12.75">
      <c r="A519" s="2"/>
    </row>
    <row r="520" ht="12.75">
      <c r="A520" s="2"/>
    </row>
    <row r="521" ht="12.75">
      <c r="A521" s="2"/>
    </row>
    <row r="522" ht="12.75">
      <c r="A522" s="2"/>
    </row>
    <row r="523" ht="12.75">
      <c r="A523" s="2"/>
    </row>
    <row r="524" ht="12.75">
      <c r="A524" s="2"/>
    </row>
    <row r="525" ht="12.75">
      <c r="A525" s="2"/>
    </row>
    <row r="526" ht="12.75">
      <c r="A526" s="2"/>
    </row>
    <row r="527" ht="12.75">
      <c r="A527" s="2"/>
    </row>
    <row r="528" ht="12.75">
      <c r="A528" s="2"/>
    </row>
    <row r="529" ht="12.75">
      <c r="A529" s="2"/>
    </row>
    <row r="530" ht="12.75">
      <c r="A530" s="2"/>
    </row>
    <row r="531" ht="12.75">
      <c r="A531" s="2"/>
    </row>
    <row r="532" ht="12.75">
      <c r="A532" s="2"/>
    </row>
    <row r="533" ht="12.75">
      <c r="A533" s="2"/>
    </row>
    <row r="534" ht="12.75">
      <c r="A534" s="2"/>
    </row>
    <row r="535" ht="12.75">
      <c r="A535" s="2"/>
    </row>
    <row r="536" ht="12.75">
      <c r="A536" s="2"/>
    </row>
    <row r="537" ht="12.75">
      <c r="A537" s="2"/>
    </row>
    <row r="538" ht="12.75">
      <c r="A538" s="2"/>
    </row>
    <row r="539" ht="12.75">
      <c r="A539" s="2"/>
    </row>
    <row r="540" ht="12.75">
      <c r="A540" s="2"/>
    </row>
    <row r="541" ht="12.75">
      <c r="A541" s="2"/>
    </row>
    <row r="542" ht="12.75">
      <c r="A542" s="2"/>
    </row>
    <row r="543" ht="12.75">
      <c r="A543" s="2"/>
    </row>
    <row r="544" ht="12.75">
      <c r="A544" s="2"/>
    </row>
    <row r="545" ht="12.75">
      <c r="A545" s="2"/>
    </row>
    <row r="546" ht="12.75">
      <c r="A546" s="2"/>
    </row>
    <row r="547" ht="12.75">
      <c r="A547" s="2"/>
    </row>
    <row r="548" ht="12.75">
      <c r="A548" s="2"/>
    </row>
    <row r="549" ht="12.75">
      <c r="A549" s="2"/>
    </row>
    <row r="550" ht="12.75">
      <c r="A550" s="2"/>
    </row>
    <row r="551" ht="12.75">
      <c r="A551" s="2"/>
    </row>
    <row r="552" ht="12.75">
      <c r="A552" s="2"/>
    </row>
    <row r="553" ht="12.75">
      <c r="A553" s="2"/>
    </row>
    <row r="554" ht="12.75">
      <c r="A554" s="2"/>
    </row>
    <row r="555" ht="12.75">
      <c r="A555" s="2"/>
    </row>
    <row r="556" ht="12.75">
      <c r="A556" s="2"/>
    </row>
    <row r="557" ht="12.75">
      <c r="A557" s="2"/>
    </row>
    <row r="558" ht="12.75">
      <c r="A558" s="2"/>
    </row>
    <row r="559" ht="12.75">
      <c r="A559" s="2"/>
    </row>
    <row r="560" ht="12.75">
      <c r="A560" s="2"/>
    </row>
    <row r="561" ht="12.75">
      <c r="A561" s="2"/>
    </row>
    <row r="562" ht="12.75">
      <c r="A562" s="2"/>
    </row>
    <row r="563" ht="12.75">
      <c r="A563" s="2"/>
    </row>
    <row r="564" ht="12.75">
      <c r="A564" s="2"/>
    </row>
    <row r="565" ht="12.75">
      <c r="A565" s="2"/>
    </row>
    <row r="566" ht="12.75">
      <c r="A566" s="2"/>
    </row>
    <row r="567" ht="12.75">
      <c r="A567" s="2"/>
    </row>
    <row r="568" ht="12.75">
      <c r="A568" s="2"/>
    </row>
    <row r="569" ht="12.75">
      <c r="A569" s="2"/>
    </row>
    <row r="570" ht="12.75">
      <c r="A570" s="2"/>
    </row>
    <row r="571" ht="12.75">
      <c r="A571" s="2"/>
    </row>
    <row r="572" ht="12.75">
      <c r="A572" s="2"/>
    </row>
    <row r="573" ht="12.75">
      <c r="A573" s="2"/>
    </row>
    <row r="574" ht="12.75">
      <c r="A574" s="2"/>
    </row>
    <row r="575" ht="12.75">
      <c r="A575" s="2"/>
    </row>
    <row r="576" ht="12.75">
      <c r="A576" s="2"/>
    </row>
    <row r="577" ht="12.75">
      <c r="A577" s="2"/>
    </row>
    <row r="578" ht="12.75">
      <c r="A578" s="2"/>
    </row>
    <row r="579" ht="12.75">
      <c r="A579" s="2"/>
    </row>
    <row r="580" ht="12.75">
      <c r="A580" s="2"/>
    </row>
    <row r="581" ht="12.75">
      <c r="A581" s="2"/>
    </row>
    <row r="582" ht="12.75">
      <c r="A582" s="2"/>
    </row>
    <row r="583" ht="12.75">
      <c r="A583" s="2"/>
    </row>
    <row r="584" ht="12.75">
      <c r="A584" s="2"/>
    </row>
    <row r="585" ht="12.75">
      <c r="A585" s="2"/>
    </row>
    <row r="586" ht="12.75">
      <c r="A586" s="2"/>
    </row>
    <row r="587" ht="12.75">
      <c r="A587" s="2"/>
    </row>
    <row r="588" ht="12.75">
      <c r="A588" s="2"/>
    </row>
    <row r="589" ht="12.75">
      <c r="A589" s="2"/>
    </row>
    <row r="590" ht="12.75">
      <c r="A590" s="2"/>
    </row>
    <row r="591" ht="12.75">
      <c r="A591" s="2"/>
    </row>
    <row r="592" ht="12.75">
      <c r="A592" s="2"/>
    </row>
    <row r="593" ht="12.75">
      <c r="A593" s="2"/>
    </row>
    <row r="594" ht="12.75">
      <c r="A594" s="2"/>
    </row>
    <row r="595" ht="12.75">
      <c r="A595" s="2"/>
    </row>
    <row r="596" ht="12.75">
      <c r="A596" s="2"/>
    </row>
    <row r="597" ht="12.75">
      <c r="A597" s="2"/>
    </row>
    <row r="598" ht="12.75">
      <c r="A598" s="2"/>
    </row>
    <row r="599" ht="12.75">
      <c r="A599" s="2"/>
    </row>
    <row r="600" ht="12.75">
      <c r="A600" s="2"/>
    </row>
    <row r="601" ht="12.75">
      <c r="A601" s="2"/>
    </row>
    <row r="602" ht="12.75">
      <c r="A602" s="2"/>
    </row>
    <row r="603" ht="12.75">
      <c r="A603" s="2"/>
    </row>
    <row r="604" ht="12.75">
      <c r="A604" s="2"/>
    </row>
    <row r="605" ht="12.75">
      <c r="A605" s="2"/>
    </row>
    <row r="606" ht="12.75">
      <c r="A606" s="2"/>
    </row>
    <row r="607" ht="12.75">
      <c r="A607" s="2"/>
    </row>
    <row r="608" ht="12.75">
      <c r="A608" s="2"/>
    </row>
    <row r="609" ht="12.75">
      <c r="A609" s="2"/>
    </row>
    <row r="610" ht="12.75">
      <c r="A610" s="2"/>
    </row>
    <row r="611" ht="12.75">
      <c r="A611" s="2"/>
    </row>
    <row r="612" ht="12.75">
      <c r="A612" s="2"/>
    </row>
    <row r="613" ht="12.75">
      <c r="A613" s="2"/>
    </row>
    <row r="614" ht="12.75">
      <c r="A614" s="2"/>
    </row>
    <row r="615" ht="12.75">
      <c r="A615" s="2"/>
    </row>
    <row r="616" ht="12.75">
      <c r="A616" s="2"/>
    </row>
    <row r="617" ht="12.75">
      <c r="A617" s="2"/>
    </row>
    <row r="618" ht="12.75">
      <c r="A618" s="2"/>
    </row>
    <row r="619" ht="12.75">
      <c r="A619" s="2"/>
    </row>
    <row r="620" ht="12.75">
      <c r="A620" s="2"/>
    </row>
    <row r="621" ht="12.75">
      <c r="A621" s="2"/>
    </row>
    <row r="622" ht="12.75">
      <c r="A622" s="2"/>
    </row>
    <row r="623" ht="12.75">
      <c r="A623" s="2"/>
    </row>
    <row r="624" ht="12.75">
      <c r="A624" s="2"/>
    </row>
    <row r="625" ht="12.75">
      <c r="A625" s="2"/>
    </row>
    <row r="626" ht="12.75">
      <c r="A626" s="2"/>
    </row>
    <row r="627" ht="12.75">
      <c r="A627" s="2"/>
    </row>
    <row r="628" ht="12.75">
      <c r="A628" s="2"/>
    </row>
    <row r="629" ht="12.75">
      <c r="A629" s="2"/>
    </row>
    <row r="630" ht="12.75">
      <c r="A630" s="2"/>
    </row>
    <row r="631" ht="12.75">
      <c r="A631" s="2"/>
    </row>
    <row r="632" ht="12.75">
      <c r="A632" s="2"/>
    </row>
    <row r="633" ht="12.75">
      <c r="A633" s="2"/>
    </row>
    <row r="634" ht="12.75">
      <c r="A634" s="2"/>
    </row>
    <row r="635" ht="12.75">
      <c r="A635" s="2"/>
    </row>
    <row r="636" ht="12.75">
      <c r="A636" s="2"/>
    </row>
    <row r="637" ht="12.75">
      <c r="A637" s="2"/>
    </row>
    <row r="638" ht="12.75">
      <c r="A638" s="2"/>
    </row>
    <row r="639" ht="12.75">
      <c r="A639" s="2"/>
    </row>
    <row r="640" ht="12.75">
      <c r="A640" s="2"/>
    </row>
    <row r="641" ht="12.75">
      <c r="A641" s="2"/>
    </row>
    <row r="642" ht="12.75">
      <c r="A642" s="2"/>
    </row>
    <row r="643" ht="12.75">
      <c r="A643" s="2"/>
    </row>
    <row r="644" ht="12.75">
      <c r="A644" s="2"/>
    </row>
    <row r="645" ht="12.75">
      <c r="A645" s="2"/>
    </row>
    <row r="646" ht="12.75">
      <c r="A646" s="2"/>
    </row>
    <row r="647" ht="12.75">
      <c r="A647" s="2"/>
    </row>
    <row r="648" ht="12.75">
      <c r="A648" s="2"/>
    </row>
    <row r="649" ht="12.75">
      <c r="A649" s="2"/>
    </row>
    <row r="650" ht="12.75">
      <c r="A650" s="2"/>
    </row>
    <row r="651" ht="12.75">
      <c r="A651" s="2"/>
    </row>
    <row r="652" ht="12.75">
      <c r="A652" s="2"/>
    </row>
    <row r="653" ht="12.75">
      <c r="A653" s="2"/>
    </row>
    <row r="654" ht="12.75">
      <c r="A654" s="2"/>
    </row>
    <row r="655" ht="12.75">
      <c r="A655" s="2"/>
    </row>
    <row r="656" ht="12.75">
      <c r="A656" s="2"/>
    </row>
    <row r="657" ht="12.75">
      <c r="A657" s="2"/>
    </row>
    <row r="658" ht="12.75">
      <c r="A658" s="2"/>
    </row>
    <row r="659" ht="12.75">
      <c r="A659" s="2"/>
    </row>
    <row r="660" ht="12.75">
      <c r="A660" s="2"/>
    </row>
    <row r="661" ht="12.75">
      <c r="A661" s="2"/>
    </row>
    <row r="662" ht="12.75">
      <c r="A662" s="2"/>
    </row>
    <row r="663" ht="12.75">
      <c r="A663" s="2"/>
    </row>
    <row r="664" ht="12.75">
      <c r="A664" s="2"/>
    </row>
    <row r="665" ht="12.75">
      <c r="A665" s="2"/>
    </row>
    <row r="666" ht="12.75">
      <c r="A666" s="2"/>
    </row>
    <row r="667" ht="12.75">
      <c r="A667" s="2"/>
    </row>
    <row r="668" ht="12.75">
      <c r="A668" s="2"/>
    </row>
    <row r="669" ht="12.75">
      <c r="A669" s="2"/>
    </row>
    <row r="670" ht="12.75">
      <c r="A670" s="2"/>
    </row>
    <row r="671" ht="12.75">
      <c r="A671" s="2"/>
    </row>
    <row r="672" ht="12.75">
      <c r="A672" s="2"/>
    </row>
    <row r="673" ht="12.75">
      <c r="A673" s="2"/>
    </row>
    <row r="674" ht="12.75">
      <c r="A674" s="2"/>
    </row>
    <row r="675" ht="12.75">
      <c r="A675" s="2"/>
    </row>
    <row r="676" ht="12.75">
      <c r="A676" s="2"/>
    </row>
    <row r="677" ht="12.75">
      <c r="A677" s="2"/>
    </row>
    <row r="678" ht="12.75">
      <c r="A678" s="2"/>
    </row>
    <row r="679" ht="12.75">
      <c r="A679" s="2"/>
    </row>
    <row r="680" ht="12.75">
      <c r="A680" s="2"/>
    </row>
    <row r="681" ht="12.75">
      <c r="A681" s="2"/>
    </row>
    <row r="682" ht="12.75">
      <c r="A682" s="2"/>
    </row>
    <row r="683" ht="12.75">
      <c r="A683" s="2"/>
    </row>
    <row r="684" ht="12.75">
      <c r="A684" s="2"/>
    </row>
    <row r="685" ht="12.75">
      <c r="A685" s="2"/>
    </row>
    <row r="686" ht="12.75">
      <c r="A686" s="2"/>
    </row>
    <row r="687" ht="12.75">
      <c r="A687" s="2"/>
    </row>
    <row r="688" ht="12.75">
      <c r="A688" s="2"/>
    </row>
    <row r="689" ht="12.75">
      <c r="A689" s="2"/>
    </row>
    <row r="690" ht="12.75">
      <c r="A690" s="2"/>
    </row>
    <row r="691" ht="12.75">
      <c r="A691" s="2"/>
    </row>
    <row r="692" ht="12.75">
      <c r="A692" s="2"/>
    </row>
    <row r="693" ht="12.75">
      <c r="A693" s="2"/>
    </row>
    <row r="694" ht="12.75">
      <c r="A694" s="2"/>
    </row>
    <row r="695" ht="12.75">
      <c r="A695" s="2"/>
    </row>
    <row r="696" ht="12.75">
      <c r="A696" s="2"/>
    </row>
    <row r="697" ht="12.75">
      <c r="A697" s="2"/>
    </row>
    <row r="698" ht="12.75">
      <c r="A698" s="2"/>
    </row>
    <row r="699" ht="12.75">
      <c r="A699" s="2"/>
    </row>
    <row r="700" ht="12.75">
      <c r="A700" s="2"/>
    </row>
    <row r="701" ht="12.75">
      <c r="A701" s="2"/>
    </row>
    <row r="702" ht="12.75">
      <c r="A702" s="2"/>
    </row>
    <row r="703" ht="12.75">
      <c r="A703" s="2"/>
    </row>
    <row r="704" ht="12.75">
      <c r="A704" s="2"/>
    </row>
    <row r="705" ht="12.75">
      <c r="A705" s="2"/>
    </row>
    <row r="706" ht="12.75">
      <c r="A706" s="2"/>
    </row>
    <row r="707" ht="12.75">
      <c r="A707" s="2"/>
    </row>
    <row r="708" ht="12.75">
      <c r="A708" s="2"/>
    </row>
    <row r="709" ht="12.75">
      <c r="A709" s="2"/>
    </row>
    <row r="710" ht="12.75">
      <c r="A710" s="2"/>
    </row>
    <row r="711" ht="12.75">
      <c r="A711" s="2"/>
    </row>
    <row r="712" ht="12.75">
      <c r="A712" s="2"/>
    </row>
    <row r="713" ht="12.75">
      <c r="A713" s="2"/>
    </row>
    <row r="714" ht="12.75">
      <c r="A714" s="2"/>
    </row>
    <row r="715" ht="12.75">
      <c r="A715" s="2"/>
    </row>
    <row r="716" ht="12.75">
      <c r="A716" s="2"/>
    </row>
    <row r="717" ht="12.75">
      <c r="A717" s="2"/>
    </row>
    <row r="718" ht="12.75">
      <c r="A718" s="2"/>
    </row>
    <row r="719" ht="12.75">
      <c r="A719" s="2"/>
    </row>
    <row r="720" ht="12.75">
      <c r="A720" s="2"/>
    </row>
    <row r="721" ht="12.75">
      <c r="A721" s="2"/>
    </row>
    <row r="722" ht="12.75">
      <c r="A722" s="2"/>
    </row>
    <row r="723" ht="12.75">
      <c r="A723" s="2"/>
    </row>
    <row r="724" ht="12.75">
      <c r="A724" s="2"/>
    </row>
    <row r="725" ht="12.75">
      <c r="A725" s="2"/>
    </row>
    <row r="726" ht="12.75">
      <c r="A726" s="2"/>
    </row>
    <row r="727" ht="12.75">
      <c r="A727" s="2"/>
    </row>
    <row r="728" ht="12.75">
      <c r="A728" s="2"/>
    </row>
    <row r="729" ht="12.75">
      <c r="A729" s="2"/>
    </row>
    <row r="730" ht="12.75">
      <c r="A730" s="2"/>
    </row>
    <row r="731" ht="12.75">
      <c r="A731" s="2"/>
    </row>
    <row r="732" ht="12.75">
      <c r="A732" s="2"/>
    </row>
    <row r="733" ht="12.75">
      <c r="A733" s="2"/>
    </row>
    <row r="734" ht="12.75">
      <c r="A734" s="2"/>
    </row>
    <row r="735" ht="12.75">
      <c r="A735" s="2"/>
    </row>
    <row r="736" ht="12.75">
      <c r="A736" s="2"/>
    </row>
    <row r="737" ht="12.75">
      <c r="A737" s="2"/>
    </row>
    <row r="738" ht="12.75">
      <c r="A738" s="2"/>
    </row>
    <row r="739" ht="12.75">
      <c r="A739" s="2"/>
    </row>
    <row r="740" ht="12.75">
      <c r="A740" s="2"/>
    </row>
    <row r="741" ht="12.75">
      <c r="A741" s="2"/>
    </row>
    <row r="742" ht="12.75">
      <c r="A742" s="2"/>
    </row>
    <row r="743" ht="12.75">
      <c r="A743" s="2"/>
    </row>
    <row r="744" ht="12.75">
      <c r="A744" s="2"/>
    </row>
    <row r="745" ht="12.75">
      <c r="A745" s="2"/>
    </row>
    <row r="746" ht="12.75">
      <c r="A746" s="2"/>
    </row>
    <row r="747" ht="12.75">
      <c r="A747" s="2"/>
    </row>
    <row r="748" ht="12.75">
      <c r="A748" s="2"/>
    </row>
    <row r="749" ht="12.75">
      <c r="A749" s="2"/>
    </row>
    <row r="750" ht="12.75">
      <c r="A750" s="2"/>
    </row>
    <row r="751" ht="12.75">
      <c r="A751" s="2"/>
    </row>
    <row r="752" ht="12.75">
      <c r="A752" s="2"/>
    </row>
    <row r="753" ht="12.75">
      <c r="A753" s="2"/>
    </row>
    <row r="754" ht="12.75">
      <c r="A754" s="2"/>
    </row>
    <row r="755" ht="12.75">
      <c r="A755" s="2"/>
    </row>
    <row r="756" ht="12.75">
      <c r="A756" s="2"/>
    </row>
    <row r="757" ht="12.75">
      <c r="A757" s="2"/>
    </row>
    <row r="758" ht="12.75">
      <c r="A758" s="2"/>
    </row>
    <row r="759" ht="12.75">
      <c r="A759" s="2"/>
    </row>
    <row r="760" ht="12.75">
      <c r="A760" s="2"/>
    </row>
    <row r="761" ht="12.75">
      <c r="A761" s="2"/>
    </row>
    <row r="762" ht="12.75">
      <c r="A762" s="2"/>
    </row>
    <row r="763" ht="12.75">
      <c r="A763" s="2"/>
    </row>
    <row r="764" ht="12.75">
      <c r="A764" s="2"/>
    </row>
    <row r="765" ht="12.75">
      <c r="A765" s="2"/>
    </row>
    <row r="766" ht="12.75">
      <c r="A766" s="2"/>
    </row>
    <row r="767" ht="12.75">
      <c r="A767" s="2"/>
    </row>
    <row r="768" ht="12.75">
      <c r="A768" s="2"/>
    </row>
    <row r="769" ht="12.75">
      <c r="A769" s="2"/>
    </row>
    <row r="770" ht="12.75">
      <c r="A770" s="2"/>
    </row>
    <row r="771" ht="12.75">
      <c r="A771" s="2"/>
    </row>
    <row r="772" ht="12.75">
      <c r="A772" s="2"/>
    </row>
    <row r="773" ht="12.75">
      <c r="A773" s="2"/>
    </row>
    <row r="774" ht="12.75">
      <c r="A774" s="2"/>
    </row>
    <row r="775" ht="12.75">
      <c r="A775" s="2"/>
    </row>
    <row r="776" ht="12.75">
      <c r="A776" s="2"/>
    </row>
    <row r="777" ht="12.75">
      <c r="A777" s="2"/>
    </row>
    <row r="778" ht="12.75">
      <c r="A778" s="2"/>
    </row>
    <row r="779" ht="12.75">
      <c r="A779" s="2"/>
    </row>
    <row r="780" ht="12.75">
      <c r="A780" s="2"/>
    </row>
    <row r="781" ht="12.75">
      <c r="A781" s="2"/>
    </row>
    <row r="782" ht="12.75">
      <c r="A782" s="2"/>
    </row>
    <row r="783" ht="12.75">
      <c r="A783" s="2"/>
    </row>
    <row r="784" ht="12.75">
      <c r="A784" s="2"/>
    </row>
    <row r="785" ht="12.75">
      <c r="A785" s="2"/>
    </row>
    <row r="786" ht="12.75">
      <c r="A786" s="2"/>
    </row>
    <row r="787" ht="12.75">
      <c r="A787" s="2"/>
    </row>
    <row r="788" ht="12.75">
      <c r="A788" s="2"/>
    </row>
    <row r="789" ht="12.75">
      <c r="A789" s="2"/>
    </row>
    <row r="790" ht="12.75">
      <c r="A790" s="2"/>
    </row>
    <row r="791" ht="12.75">
      <c r="A791" s="2"/>
    </row>
    <row r="792" ht="12.75">
      <c r="A792" s="2"/>
    </row>
    <row r="793" ht="12.75">
      <c r="A793" s="2"/>
    </row>
    <row r="794" ht="12.75">
      <c r="A794" s="2"/>
    </row>
    <row r="795" ht="12.75">
      <c r="A795" s="2"/>
    </row>
    <row r="796" ht="12.75">
      <c r="A796" s="2"/>
    </row>
    <row r="797" ht="12.75">
      <c r="A797" s="2"/>
    </row>
    <row r="798" ht="12.75">
      <c r="A798" s="2"/>
    </row>
    <row r="799" ht="12.75">
      <c r="A799" s="2"/>
    </row>
    <row r="800" ht="12.75">
      <c r="A800" s="2"/>
    </row>
    <row r="801" ht="12.75">
      <c r="A801" s="2"/>
    </row>
    <row r="802" ht="12.75">
      <c r="A802" s="2"/>
    </row>
    <row r="803" ht="12.75">
      <c r="A803" s="2"/>
    </row>
    <row r="804" ht="12.75">
      <c r="A804" s="2"/>
    </row>
    <row r="805" ht="12.75">
      <c r="A805" s="2"/>
    </row>
    <row r="806" ht="12.75">
      <c r="A806" s="2"/>
    </row>
    <row r="807" ht="12.75">
      <c r="A807" s="2"/>
    </row>
    <row r="808" ht="12.75">
      <c r="A808" s="2"/>
    </row>
    <row r="809" ht="12.75">
      <c r="A809" s="2"/>
    </row>
    <row r="810" ht="12.75">
      <c r="A810" s="2"/>
    </row>
    <row r="811" ht="12.75">
      <c r="A811" s="2"/>
    </row>
    <row r="812" ht="12.75">
      <c r="A812" s="2"/>
    </row>
    <row r="813" ht="12.75">
      <c r="A813" s="2"/>
    </row>
    <row r="814" ht="12.75">
      <c r="A814" s="2"/>
    </row>
    <row r="815" ht="12.75">
      <c r="A815" s="2"/>
    </row>
    <row r="816" ht="12.75">
      <c r="A816" s="2"/>
    </row>
    <row r="817" ht="12.75">
      <c r="A817" s="2"/>
    </row>
    <row r="818" ht="12.75">
      <c r="A818" s="2"/>
    </row>
    <row r="819" ht="12.75">
      <c r="A819" s="2"/>
    </row>
    <row r="820" ht="12.75">
      <c r="A820" s="2"/>
    </row>
    <row r="821" ht="12.75">
      <c r="A821" s="2"/>
    </row>
    <row r="822" ht="12.75">
      <c r="A822" s="2"/>
    </row>
    <row r="823" ht="12.75">
      <c r="A823" s="2"/>
    </row>
    <row r="824" ht="12.75">
      <c r="A824" s="2"/>
    </row>
    <row r="825" ht="12.75">
      <c r="A825" s="2"/>
    </row>
    <row r="826" ht="12.75">
      <c r="A826" s="2"/>
    </row>
    <row r="827" ht="12.75">
      <c r="A827" s="2"/>
    </row>
    <row r="828" ht="12.75">
      <c r="A828" s="2"/>
    </row>
    <row r="829" ht="12.75">
      <c r="A829" s="2"/>
    </row>
    <row r="830" ht="12.75">
      <c r="A830" s="2"/>
    </row>
    <row r="831" ht="12.75">
      <c r="A831" s="2"/>
    </row>
    <row r="832" ht="12.75">
      <c r="A832" s="2"/>
    </row>
    <row r="833" ht="12.75">
      <c r="A833" s="2"/>
    </row>
    <row r="834" ht="12.75">
      <c r="A834" s="2"/>
    </row>
    <row r="835" ht="12.75">
      <c r="A835" s="2"/>
    </row>
    <row r="836" ht="12.75">
      <c r="A836" s="2"/>
    </row>
    <row r="837" ht="12.75">
      <c r="A837" s="2"/>
    </row>
    <row r="838" ht="12.75">
      <c r="A838" s="2"/>
    </row>
    <row r="839" ht="12.75">
      <c r="A839" s="2"/>
    </row>
    <row r="840" ht="12.75">
      <c r="A840" s="2"/>
    </row>
    <row r="841" ht="12.75">
      <c r="A841" s="2"/>
    </row>
    <row r="842" ht="12.75">
      <c r="A842" s="2"/>
    </row>
    <row r="843" ht="12.75">
      <c r="A843" s="2"/>
    </row>
    <row r="844" ht="12.75">
      <c r="A844" s="2"/>
    </row>
    <row r="845" ht="12.75">
      <c r="A845" s="2"/>
    </row>
    <row r="846" ht="12.75">
      <c r="A846" s="2"/>
    </row>
    <row r="847" ht="12.75">
      <c r="A847" s="2"/>
    </row>
    <row r="848" ht="12.75">
      <c r="A848" s="2"/>
    </row>
    <row r="849" ht="12.75">
      <c r="A849" s="2"/>
    </row>
    <row r="850" ht="12.75">
      <c r="A850" s="2"/>
    </row>
    <row r="851" ht="12.75">
      <c r="A851" s="2"/>
    </row>
    <row r="852" ht="12.75">
      <c r="A852" s="2"/>
    </row>
    <row r="853" ht="12.75">
      <c r="A853" s="2"/>
    </row>
    <row r="854" ht="12.75">
      <c r="A854" s="2"/>
    </row>
    <row r="855" ht="12.75">
      <c r="A855" s="2"/>
    </row>
    <row r="856" ht="12.75">
      <c r="A856" s="2"/>
    </row>
    <row r="857" ht="12.75">
      <c r="A857" s="2"/>
    </row>
    <row r="858" ht="12.75">
      <c r="A858" s="2"/>
    </row>
    <row r="859" ht="12.75">
      <c r="A859" s="2"/>
    </row>
    <row r="860" ht="12.75">
      <c r="A860" s="2"/>
    </row>
    <row r="861" ht="12.75">
      <c r="A861" s="2"/>
    </row>
    <row r="862" ht="12.75">
      <c r="A862" s="2"/>
    </row>
    <row r="863" ht="12.75">
      <c r="A863" s="2"/>
    </row>
    <row r="864" ht="12.75">
      <c r="A864" s="2"/>
    </row>
    <row r="865" ht="12.75">
      <c r="A865" s="2"/>
    </row>
    <row r="866" ht="12.75">
      <c r="A866" s="2"/>
    </row>
    <row r="867" ht="12.75">
      <c r="A867" s="2"/>
    </row>
    <row r="868" ht="12.75">
      <c r="A868" s="2"/>
    </row>
    <row r="869" ht="12.75">
      <c r="A869" s="2"/>
    </row>
    <row r="870" ht="12.75">
      <c r="A870" s="2"/>
    </row>
    <row r="871" ht="12.75">
      <c r="A871" s="2"/>
    </row>
    <row r="872" ht="12.75">
      <c r="A872" s="2"/>
    </row>
    <row r="873" ht="12.75">
      <c r="A873" s="2"/>
    </row>
    <row r="874" ht="12.75">
      <c r="A874" s="2"/>
    </row>
    <row r="875" ht="12.75">
      <c r="A875" s="2"/>
    </row>
    <row r="876" ht="12.75">
      <c r="A876" s="2"/>
    </row>
    <row r="877" ht="12.75">
      <c r="A877" s="2"/>
    </row>
    <row r="878" ht="12.75">
      <c r="A878" s="2"/>
    </row>
    <row r="879" ht="12.75">
      <c r="A879" s="2"/>
    </row>
    <row r="880" ht="12.75">
      <c r="A880" s="2"/>
    </row>
    <row r="881" ht="12.75">
      <c r="A881" s="2"/>
    </row>
    <row r="882" ht="12.75">
      <c r="A882" s="2"/>
    </row>
    <row r="883" ht="12.75">
      <c r="A883" s="2"/>
    </row>
    <row r="884" ht="12.75">
      <c r="A884" s="2"/>
    </row>
    <row r="885" ht="12.75">
      <c r="A885" s="2"/>
    </row>
    <row r="886" ht="12.75">
      <c r="A886" s="2"/>
    </row>
    <row r="887" ht="12.75">
      <c r="A887" s="2"/>
    </row>
    <row r="888" ht="12.75">
      <c r="A888" s="2"/>
    </row>
    <row r="889" ht="12.75">
      <c r="A889" s="2"/>
    </row>
    <row r="890" ht="12.75">
      <c r="A890" s="2"/>
    </row>
    <row r="891" ht="12.75">
      <c r="A891" s="2"/>
    </row>
    <row r="892" ht="12.75">
      <c r="A892" s="2"/>
    </row>
    <row r="893" ht="12.75">
      <c r="A893" s="2"/>
    </row>
    <row r="894" ht="12.75">
      <c r="A894" s="2"/>
    </row>
    <row r="895" ht="12.75">
      <c r="A895" s="2"/>
    </row>
    <row r="896" ht="12.75">
      <c r="A896" s="2"/>
    </row>
    <row r="897" ht="12.75">
      <c r="A897" s="2"/>
    </row>
    <row r="898" ht="12.75">
      <c r="A898" s="2"/>
    </row>
    <row r="899" ht="12.75">
      <c r="A899" s="2"/>
    </row>
    <row r="900" ht="12.75">
      <c r="A900" s="2"/>
    </row>
    <row r="901" ht="12.75">
      <c r="A901" s="2"/>
    </row>
    <row r="902" ht="12.75">
      <c r="A902" s="2"/>
    </row>
    <row r="903" ht="12.75">
      <c r="A903" s="2"/>
    </row>
    <row r="904" ht="12.75">
      <c r="A904" s="2"/>
    </row>
    <row r="905" ht="12.75">
      <c r="A905" s="2"/>
    </row>
    <row r="906" ht="12.75">
      <c r="A906" s="2"/>
    </row>
    <row r="907" ht="12.75">
      <c r="A907" s="2"/>
    </row>
    <row r="908" ht="12.75">
      <c r="A908" s="2"/>
    </row>
    <row r="909" ht="12.75">
      <c r="A909" s="2"/>
    </row>
    <row r="910" ht="12.75">
      <c r="A910" s="2"/>
    </row>
    <row r="911" ht="12.75">
      <c r="A911" s="2"/>
    </row>
    <row r="912" ht="12.75">
      <c r="A912" s="2"/>
    </row>
    <row r="913" ht="12.75">
      <c r="A913" s="2"/>
    </row>
    <row r="914" ht="12.75">
      <c r="A914" s="2"/>
    </row>
    <row r="915" ht="12.75">
      <c r="A915" s="2"/>
    </row>
    <row r="916" ht="12.75">
      <c r="A916" s="2"/>
    </row>
    <row r="917" ht="12.75">
      <c r="A917" s="2"/>
    </row>
    <row r="918" ht="12.75">
      <c r="A918" s="2"/>
    </row>
    <row r="919" ht="12.75">
      <c r="A919" s="2"/>
    </row>
    <row r="920" ht="12.75">
      <c r="A920" s="2"/>
    </row>
    <row r="921" ht="12.75">
      <c r="A921" s="2"/>
    </row>
    <row r="922" ht="12.75">
      <c r="A922" s="2"/>
    </row>
    <row r="923" ht="12.75">
      <c r="A923" s="2"/>
    </row>
    <row r="924" ht="12.75">
      <c r="A924" s="2"/>
    </row>
    <row r="925" ht="12.75">
      <c r="A925" s="2"/>
    </row>
    <row r="926" ht="12.75">
      <c r="A926" s="2"/>
    </row>
    <row r="927" ht="12.75">
      <c r="A927" s="2"/>
    </row>
    <row r="928" ht="12.75">
      <c r="A928" s="2"/>
    </row>
    <row r="929" ht="12.75">
      <c r="A929" s="2"/>
    </row>
    <row r="930" ht="12.75">
      <c r="A930" s="2"/>
    </row>
    <row r="931" ht="12.75">
      <c r="A931" s="2"/>
    </row>
    <row r="932" ht="12.75">
      <c r="A932" s="2"/>
    </row>
    <row r="933" ht="12.75">
      <c r="A933" s="2"/>
    </row>
    <row r="934" ht="12.75">
      <c r="A934" s="2"/>
    </row>
    <row r="935" ht="12.75">
      <c r="A935" s="2"/>
    </row>
    <row r="936" ht="12.75">
      <c r="A936" s="2"/>
    </row>
    <row r="937" ht="12.75">
      <c r="A937" s="2"/>
    </row>
    <row r="938" ht="12.75">
      <c r="A938" s="2"/>
    </row>
    <row r="939" ht="12.75">
      <c r="A939" s="2"/>
    </row>
    <row r="940" ht="12.75">
      <c r="A940" s="2"/>
    </row>
    <row r="941" ht="12.75">
      <c r="A941" s="2"/>
    </row>
    <row r="942" ht="12.75">
      <c r="A942" s="2"/>
    </row>
    <row r="943" ht="12.75">
      <c r="A943" s="2"/>
    </row>
    <row r="944" ht="12.75">
      <c r="A944" s="2"/>
    </row>
    <row r="945" ht="12.75">
      <c r="A945" s="2"/>
    </row>
    <row r="946" ht="12.75">
      <c r="A946" s="2"/>
    </row>
    <row r="947" ht="12.75">
      <c r="A947" s="2"/>
    </row>
    <row r="948" ht="12.75">
      <c r="A948" s="2"/>
    </row>
    <row r="949" ht="12.75">
      <c r="A949" s="2"/>
    </row>
    <row r="950" ht="12.75">
      <c r="A950" s="2"/>
    </row>
    <row r="951" ht="12.75">
      <c r="A951" s="2"/>
    </row>
    <row r="952" ht="12.75">
      <c r="A952" s="2"/>
    </row>
    <row r="953" ht="12.75">
      <c r="A953" s="2"/>
    </row>
    <row r="954" ht="12.75">
      <c r="A954" s="2"/>
    </row>
    <row r="955" ht="12.75">
      <c r="A955" s="2"/>
    </row>
    <row r="956" ht="12.75">
      <c r="A956" s="2"/>
    </row>
    <row r="957" ht="12.75">
      <c r="A957" s="2"/>
    </row>
    <row r="958" ht="12.75">
      <c r="A958" s="2"/>
    </row>
    <row r="959" ht="12.75">
      <c r="A959" s="2"/>
    </row>
    <row r="960" ht="12.75">
      <c r="A960" s="2"/>
    </row>
    <row r="961" ht="12.75">
      <c r="A961" s="2"/>
    </row>
    <row r="962" ht="12.75">
      <c r="A962" s="2"/>
    </row>
    <row r="963" ht="12.75">
      <c r="A963" s="2"/>
    </row>
    <row r="964" ht="12.75">
      <c r="A964" s="2"/>
    </row>
    <row r="965" ht="12.75">
      <c r="A965" s="2"/>
    </row>
    <row r="966" ht="12.75">
      <c r="A966" s="2"/>
    </row>
    <row r="967" ht="12.75">
      <c r="A967" s="2"/>
    </row>
    <row r="968" ht="12.75">
      <c r="A968" s="2"/>
    </row>
    <row r="969" ht="12.75">
      <c r="A969" s="2"/>
    </row>
    <row r="970" ht="12.75">
      <c r="A970" s="2"/>
    </row>
    <row r="971" ht="12.75">
      <c r="A971" s="2"/>
    </row>
    <row r="972" ht="12.75">
      <c r="A972" s="2"/>
    </row>
    <row r="973" ht="12.75">
      <c r="A973" s="2"/>
    </row>
    <row r="974" ht="12.75">
      <c r="A974" s="2"/>
    </row>
    <row r="975" ht="12.75">
      <c r="A975" s="2"/>
    </row>
    <row r="976" ht="12.75">
      <c r="A976" s="2"/>
    </row>
    <row r="977" ht="12.75">
      <c r="A977" s="2"/>
    </row>
    <row r="978" ht="12.75">
      <c r="A978" s="2"/>
    </row>
    <row r="979" ht="12.75">
      <c r="A979" s="2"/>
    </row>
    <row r="980" ht="12.75">
      <c r="A980" s="2"/>
    </row>
    <row r="981" ht="12.75">
      <c r="A981" s="2"/>
    </row>
    <row r="982" ht="12.75">
      <c r="A982" s="2"/>
    </row>
    <row r="983" ht="12.75">
      <c r="A983" s="2"/>
    </row>
    <row r="984" ht="12.75">
      <c r="A984" s="2"/>
    </row>
    <row r="985" ht="12.75">
      <c r="A985" s="2"/>
    </row>
    <row r="986" ht="12.75">
      <c r="A986" s="2"/>
    </row>
    <row r="987" ht="12.75">
      <c r="A987" s="2"/>
    </row>
    <row r="988" ht="12.75">
      <c r="A988" s="2"/>
    </row>
    <row r="989" ht="12.75">
      <c r="A989" s="2"/>
    </row>
    <row r="990" ht="12.75">
      <c r="A990" s="2"/>
    </row>
    <row r="991" ht="12.75">
      <c r="A991" s="2"/>
    </row>
    <row r="992" ht="12.75">
      <c r="A992" s="2"/>
    </row>
    <row r="993" ht="12.75">
      <c r="A993" s="2"/>
    </row>
    <row r="994" ht="12.75">
      <c r="A994" s="2"/>
    </row>
    <row r="995" ht="12.75">
      <c r="A995" s="2"/>
    </row>
    <row r="996" ht="12.75">
      <c r="A996" s="2"/>
    </row>
    <row r="997" ht="12.75">
      <c r="A997" s="2"/>
    </row>
    <row r="998" ht="12.75">
      <c r="A998" s="2"/>
    </row>
    <row r="999" ht="12.75">
      <c r="A999" s="2"/>
    </row>
    <row r="1000" ht="12.75">
      <c r="A1000" s="2"/>
    </row>
    <row r="1001" ht="12.75">
      <c r="A1001" s="2"/>
    </row>
    <row r="1002" ht="12.75">
      <c r="A1002" s="2"/>
    </row>
    <row r="1003" ht="12.75">
      <c r="A1003" s="2"/>
    </row>
    <row r="1004" ht="12.75">
      <c r="A1004" s="2"/>
    </row>
    <row r="1005" ht="12.75">
      <c r="A1005" s="2"/>
    </row>
    <row r="1006" ht="12.75">
      <c r="A1006" s="2"/>
    </row>
    <row r="1007" ht="12.75">
      <c r="A1007" s="2"/>
    </row>
    <row r="1008" ht="12.75">
      <c r="A1008" s="2"/>
    </row>
    <row r="1009" ht="12.75">
      <c r="A1009" s="2"/>
    </row>
    <row r="1010" ht="12.75">
      <c r="A1010" s="2"/>
    </row>
    <row r="1011" ht="12.75">
      <c r="A1011" s="2"/>
    </row>
    <row r="1012" ht="12.75">
      <c r="A1012" s="2"/>
    </row>
    <row r="1013" ht="12.75">
      <c r="A1013" s="2"/>
    </row>
    <row r="1014" ht="12.75">
      <c r="A1014" s="2"/>
    </row>
    <row r="1015" ht="12.75">
      <c r="A1015" s="2"/>
    </row>
    <row r="1016" ht="12.75">
      <c r="A1016" s="2"/>
    </row>
    <row r="1017" ht="12.75">
      <c r="A1017" s="2"/>
    </row>
    <row r="1018" ht="12.75">
      <c r="A1018" s="2"/>
    </row>
    <row r="1019" ht="12.75">
      <c r="A1019" s="2"/>
    </row>
    <row r="1020" ht="12.75">
      <c r="A1020" s="2"/>
    </row>
    <row r="1021" ht="12.75">
      <c r="A1021" s="2"/>
    </row>
    <row r="1022" ht="12.75">
      <c r="A1022" s="2"/>
    </row>
    <row r="1023" ht="12.75">
      <c r="A1023" s="2"/>
    </row>
    <row r="1024" ht="12.75">
      <c r="A1024" s="2"/>
    </row>
    <row r="1025" ht="12.75">
      <c r="A1025" s="2"/>
    </row>
    <row r="1026" ht="12.75">
      <c r="A1026" s="2"/>
    </row>
    <row r="1027" ht="12.75">
      <c r="A1027" s="2"/>
    </row>
    <row r="1028" ht="12.75">
      <c r="A1028" s="2"/>
    </row>
    <row r="1029" ht="12.75">
      <c r="A1029" s="2"/>
    </row>
    <row r="1030" ht="12.75">
      <c r="A1030" s="2"/>
    </row>
    <row r="1031" ht="12.75">
      <c r="A1031" s="2"/>
    </row>
    <row r="1032" ht="12.75">
      <c r="A1032" s="2"/>
    </row>
    <row r="1033" ht="12.75">
      <c r="A1033" s="2"/>
    </row>
    <row r="1034" ht="12.75">
      <c r="A1034" s="2"/>
    </row>
    <row r="1035" ht="12.75">
      <c r="A1035" s="2"/>
    </row>
    <row r="1036" ht="12.75">
      <c r="A1036" s="2"/>
    </row>
    <row r="1037" ht="12.75">
      <c r="A1037" s="2"/>
    </row>
    <row r="1038" ht="12.75">
      <c r="A1038" s="2"/>
    </row>
    <row r="1039" ht="12.75">
      <c r="A1039" s="2"/>
    </row>
    <row r="1040" ht="12.75">
      <c r="A1040" s="2"/>
    </row>
    <row r="1041" ht="12.75">
      <c r="A1041" s="2"/>
    </row>
    <row r="1042" ht="12.75">
      <c r="A1042" s="2"/>
    </row>
    <row r="1043" ht="12.75">
      <c r="A1043" s="2"/>
    </row>
    <row r="1044" ht="12.75">
      <c r="A1044" s="2"/>
    </row>
    <row r="1045" ht="12.75">
      <c r="A1045" s="2"/>
    </row>
    <row r="1046" ht="12.75">
      <c r="A1046" s="2"/>
    </row>
    <row r="1047" ht="12.75">
      <c r="A1047" s="2"/>
    </row>
    <row r="1048" ht="12.75">
      <c r="A1048" s="2"/>
    </row>
    <row r="1049" ht="12.75">
      <c r="A1049" s="2"/>
    </row>
    <row r="1050" ht="12.75">
      <c r="A1050" s="2"/>
    </row>
    <row r="1051" ht="12.75">
      <c r="A1051" s="2"/>
    </row>
    <row r="1052" ht="12.75">
      <c r="A1052" s="2"/>
    </row>
    <row r="1053" ht="12.75">
      <c r="A1053" s="2"/>
    </row>
    <row r="1054" ht="12.75">
      <c r="A1054" s="2"/>
    </row>
    <row r="1055" ht="12.75">
      <c r="A1055" s="2"/>
    </row>
    <row r="1056" ht="12.75">
      <c r="A1056" s="2"/>
    </row>
    <row r="1057" ht="12.75">
      <c r="A1057" s="2"/>
    </row>
    <row r="1058" ht="12.75">
      <c r="A1058" s="2"/>
    </row>
    <row r="1059" ht="12.75">
      <c r="A1059" s="2"/>
    </row>
    <row r="1060" ht="12.75">
      <c r="A1060" s="2"/>
    </row>
    <row r="1061" ht="12.75">
      <c r="A1061" s="2"/>
    </row>
    <row r="1062" ht="12.75">
      <c r="A1062" s="2"/>
    </row>
    <row r="1063" ht="12.75">
      <c r="A1063" s="2"/>
    </row>
    <row r="1064" ht="12.75">
      <c r="A1064" s="2"/>
    </row>
    <row r="1065" ht="12.75">
      <c r="A1065" s="2"/>
    </row>
    <row r="1066" ht="12.75">
      <c r="A1066" s="2"/>
    </row>
    <row r="1067" ht="12.75">
      <c r="A1067" s="2"/>
    </row>
    <row r="1068" ht="12.75">
      <c r="A1068" s="2"/>
    </row>
    <row r="1069" ht="12.75">
      <c r="A1069" s="2"/>
    </row>
    <row r="1070" ht="12.75">
      <c r="A1070" s="2"/>
    </row>
    <row r="1071" ht="12.75">
      <c r="A1071" s="2"/>
    </row>
    <row r="1072" ht="12.75">
      <c r="A1072" s="2"/>
    </row>
    <row r="1073" ht="12.75">
      <c r="A1073" s="2"/>
    </row>
    <row r="1074" ht="12.75">
      <c r="A1074" s="2"/>
    </row>
    <row r="1075" ht="12.75">
      <c r="A1075" s="2"/>
    </row>
    <row r="1076" ht="12.75">
      <c r="A1076" s="2"/>
    </row>
    <row r="1077" ht="12.75">
      <c r="A1077" s="2"/>
    </row>
    <row r="1078" ht="12.75">
      <c r="A1078" s="2"/>
    </row>
    <row r="1079" ht="12.75">
      <c r="A1079" s="2"/>
    </row>
    <row r="1080" ht="12.75">
      <c r="A1080" s="2"/>
    </row>
    <row r="1081" ht="12.75">
      <c r="A1081" s="2"/>
    </row>
    <row r="1082" ht="12.75">
      <c r="A1082" s="2"/>
    </row>
    <row r="1083" ht="12.75">
      <c r="A1083" s="2"/>
    </row>
    <row r="1084" ht="12.75">
      <c r="A1084" s="2"/>
    </row>
    <row r="1085" ht="12.75">
      <c r="A1085" s="2"/>
    </row>
    <row r="1086" ht="12.75">
      <c r="A1086" s="2"/>
    </row>
    <row r="1087" ht="12.75">
      <c r="A1087" s="2"/>
    </row>
    <row r="1088" ht="12.75">
      <c r="A1088" s="2"/>
    </row>
    <row r="1089" ht="12.75">
      <c r="A1089" s="2"/>
    </row>
    <row r="1090" ht="12.75">
      <c r="A1090" s="2"/>
    </row>
    <row r="1091" ht="12.75">
      <c r="A1091" s="2"/>
    </row>
    <row r="1092" ht="12.75">
      <c r="A1092" s="2"/>
    </row>
    <row r="1093" ht="12.75">
      <c r="A1093" s="2"/>
    </row>
    <row r="1094" ht="12.75">
      <c r="A1094" s="2"/>
    </row>
    <row r="1095" ht="12.75">
      <c r="A1095" s="2"/>
    </row>
    <row r="1096" ht="12.75">
      <c r="A1096" s="2"/>
    </row>
    <row r="1097" ht="12.75">
      <c r="A1097" s="2"/>
    </row>
    <row r="1098" ht="12.75">
      <c r="A1098" s="2"/>
    </row>
    <row r="1099" ht="12.75">
      <c r="A1099" s="2"/>
    </row>
    <row r="1100" ht="12.75">
      <c r="A1100" s="2"/>
    </row>
    <row r="1101" ht="12.75">
      <c r="A1101" s="2"/>
    </row>
    <row r="1102" ht="12.75">
      <c r="A1102" s="2"/>
    </row>
    <row r="1103" ht="12.75">
      <c r="A1103" s="2"/>
    </row>
    <row r="1104" ht="12.75">
      <c r="A1104" s="2"/>
    </row>
    <row r="1105" ht="12.75">
      <c r="A1105" s="2"/>
    </row>
    <row r="1106" ht="12.75">
      <c r="A1106" s="2"/>
    </row>
    <row r="1107" ht="12.75">
      <c r="A1107" s="2"/>
    </row>
    <row r="1108" ht="12.75">
      <c r="A1108" s="2"/>
    </row>
    <row r="1109" ht="12.75">
      <c r="A1109" s="2"/>
    </row>
    <row r="1110" ht="12.75">
      <c r="A1110" s="2"/>
    </row>
    <row r="1111" ht="12.75">
      <c r="A1111" s="2"/>
    </row>
    <row r="1112" ht="12.75">
      <c r="A1112" s="2"/>
    </row>
    <row r="1113" ht="12.75">
      <c r="A1113" s="2"/>
    </row>
    <row r="1114" ht="12.75">
      <c r="A1114" s="2"/>
    </row>
    <row r="1115" ht="12.75">
      <c r="A1115" s="2"/>
    </row>
    <row r="1116" ht="12.75">
      <c r="A1116" s="2"/>
    </row>
    <row r="1117" ht="12.75">
      <c r="A1117" s="2"/>
    </row>
    <row r="1118" ht="12.75">
      <c r="A1118" s="2"/>
    </row>
    <row r="1119" ht="12.75">
      <c r="A1119" s="2"/>
    </row>
    <row r="1120" ht="12.75">
      <c r="A1120" s="2"/>
    </row>
    <row r="1121" ht="12.75">
      <c r="A1121" s="2"/>
    </row>
    <row r="1122" ht="12.75">
      <c r="A1122" s="2"/>
    </row>
    <row r="1123" ht="12.75">
      <c r="A1123" s="2"/>
    </row>
    <row r="1124" ht="12.75">
      <c r="A1124" s="2"/>
    </row>
    <row r="1125" ht="12.75">
      <c r="A1125" s="2"/>
    </row>
    <row r="1126" ht="12.75">
      <c r="A1126" s="2"/>
    </row>
    <row r="1127" ht="12.75">
      <c r="A1127" s="2"/>
    </row>
    <row r="1128" ht="12.75">
      <c r="A1128" s="2"/>
    </row>
    <row r="1129" ht="12.75">
      <c r="A1129" s="2"/>
    </row>
    <row r="1130" ht="12.75">
      <c r="A1130" s="2"/>
    </row>
    <row r="1131" ht="12.75">
      <c r="A1131" s="2"/>
    </row>
    <row r="1132" ht="12.75">
      <c r="A1132" s="2"/>
    </row>
    <row r="1133" ht="12.75">
      <c r="A1133" s="2"/>
    </row>
    <row r="1134" ht="12.75">
      <c r="A1134" s="2"/>
    </row>
    <row r="1135" ht="12.75">
      <c r="A1135" s="2"/>
    </row>
    <row r="1136" ht="12.75">
      <c r="A1136" s="2"/>
    </row>
    <row r="1137" ht="12.75">
      <c r="A1137" s="2"/>
    </row>
    <row r="1138" ht="12.75">
      <c r="A1138" s="2"/>
    </row>
    <row r="1139" ht="12.75">
      <c r="A1139" s="2"/>
    </row>
    <row r="1140" ht="12.75">
      <c r="A1140" s="2"/>
    </row>
    <row r="1141" ht="12.75">
      <c r="A1141" s="2"/>
    </row>
    <row r="1142" ht="12.75">
      <c r="A1142" s="2"/>
    </row>
    <row r="1143" ht="12.75">
      <c r="A1143" s="2"/>
    </row>
    <row r="1144" ht="12.75">
      <c r="A1144" s="2"/>
    </row>
    <row r="1145" ht="12.75">
      <c r="A1145" s="2"/>
    </row>
    <row r="1146" ht="12.75">
      <c r="A1146" s="2"/>
    </row>
    <row r="1147" ht="12.75">
      <c r="A1147" s="2"/>
    </row>
    <row r="1148" ht="12.75">
      <c r="A1148" s="2"/>
    </row>
    <row r="1149" ht="12.75">
      <c r="A1149" s="2"/>
    </row>
    <row r="1150" ht="12.75">
      <c r="A1150" s="2"/>
    </row>
    <row r="1151" ht="12.75">
      <c r="A1151" s="2"/>
    </row>
    <row r="1152" ht="12.75">
      <c r="A1152" s="2"/>
    </row>
    <row r="1153" ht="12.75">
      <c r="A1153" s="2"/>
    </row>
    <row r="1154" ht="12.75">
      <c r="A1154" s="2"/>
    </row>
    <row r="1155" ht="12.75">
      <c r="A1155" s="2"/>
    </row>
    <row r="1156" ht="12.75">
      <c r="A1156" s="2"/>
    </row>
    <row r="1157" ht="12.75">
      <c r="A1157" s="2"/>
    </row>
    <row r="1158" ht="12.75">
      <c r="A1158" s="2"/>
    </row>
    <row r="1159" ht="12.75">
      <c r="A1159" s="2"/>
    </row>
    <row r="1160" ht="12.75">
      <c r="A1160" s="2"/>
    </row>
    <row r="1161" ht="12.75">
      <c r="A1161" s="2"/>
    </row>
    <row r="1162" ht="12.75">
      <c r="A1162" s="2"/>
    </row>
    <row r="1163" ht="12.75">
      <c r="A1163" s="2"/>
    </row>
    <row r="1164" ht="12.75">
      <c r="A1164" s="2"/>
    </row>
    <row r="1165" ht="12.75">
      <c r="A1165" s="2"/>
    </row>
    <row r="1166" ht="12.75">
      <c r="A1166" s="2"/>
    </row>
    <row r="1167" ht="12.75">
      <c r="A1167" s="2"/>
    </row>
    <row r="1168" ht="12.75">
      <c r="A1168" s="2"/>
    </row>
    <row r="1169" ht="12.75">
      <c r="A1169" s="2"/>
    </row>
    <row r="1170" ht="12.75">
      <c r="A1170" s="2"/>
    </row>
    <row r="1171" ht="12.75">
      <c r="A1171" s="2"/>
    </row>
    <row r="1172" ht="12.75">
      <c r="A1172" s="2"/>
    </row>
    <row r="1173" ht="12.75">
      <c r="A1173" s="2"/>
    </row>
    <row r="1174" ht="12.75">
      <c r="A1174" s="2"/>
    </row>
    <row r="1175" ht="12.75">
      <c r="A1175" s="2"/>
    </row>
    <row r="1176" ht="12.75">
      <c r="A1176" s="2"/>
    </row>
    <row r="1177" ht="12.75">
      <c r="A1177" s="2"/>
    </row>
    <row r="1178" ht="12.75">
      <c r="A1178" s="2"/>
    </row>
    <row r="1179" ht="12.75">
      <c r="A1179" s="2"/>
    </row>
    <row r="1180" ht="12.75">
      <c r="A1180" s="2"/>
    </row>
    <row r="1181" ht="12.75">
      <c r="A1181" s="2"/>
    </row>
    <row r="1182" ht="12.75">
      <c r="A1182" s="2"/>
    </row>
    <row r="1183" ht="12.75">
      <c r="A1183" s="2"/>
    </row>
    <row r="1184" ht="12.75">
      <c r="A1184" s="2"/>
    </row>
    <row r="1185" ht="12.75">
      <c r="A1185" s="2"/>
    </row>
    <row r="1186" ht="12.75">
      <c r="A1186" s="2"/>
    </row>
    <row r="1187" ht="12.75">
      <c r="A1187" s="2"/>
    </row>
    <row r="1188" ht="12.75">
      <c r="A1188" s="2"/>
    </row>
    <row r="1189" ht="12.75">
      <c r="A1189" s="2"/>
    </row>
    <row r="1190" ht="12.75">
      <c r="A1190" s="2"/>
    </row>
    <row r="1191" ht="12.75">
      <c r="A1191" s="2"/>
    </row>
    <row r="1192" ht="12.75">
      <c r="A1192" s="2"/>
    </row>
    <row r="1193" ht="12.75">
      <c r="A1193" s="2"/>
    </row>
    <row r="1194" ht="12.75">
      <c r="A1194" s="2"/>
    </row>
    <row r="1195" ht="12.75">
      <c r="A1195" s="2"/>
    </row>
    <row r="1196" ht="12.75">
      <c r="A1196" s="2"/>
    </row>
    <row r="1197" ht="12.75">
      <c r="A1197" s="2"/>
    </row>
    <row r="1198" ht="12.75">
      <c r="A1198" s="2"/>
    </row>
    <row r="1199" ht="12.75">
      <c r="A1199" s="2"/>
    </row>
    <row r="1200" ht="12.75">
      <c r="A1200" s="2"/>
    </row>
    <row r="1201" ht="12.75">
      <c r="A1201" s="2"/>
    </row>
    <row r="1202" ht="12.75">
      <c r="A1202" s="2"/>
    </row>
    <row r="1203" ht="12.75">
      <c r="A1203" s="2"/>
    </row>
    <row r="1204" ht="12.75">
      <c r="A1204" s="2"/>
    </row>
    <row r="1205" ht="12.75">
      <c r="A1205" s="2"/>
    </row>
    <row r="1206" ht="12.75">
      <c r="A1206" s="2"/>
    </row>
    <row r="1207" ht="12.75">
      <c r="A1207" s="2"/>
    </row>
    <row r="1208" ht="12.75">
      <c r="A1208" s="2"/>
    </row>
    <row r="1209" ht="12.75">
      <c r="A1209" s="2"/>
    </row>
    <row r="1210" ht="12.75">
      <c r="A1210" s="2"/>
    </row>
    <row r="1211" ht="12.75">
      <c r="A1211" s="2"/>
    </row>
    <row r="1212" ht="12.75">
      <c r="A1212" s="2"/>
    </row>
    <row r="1213" ht="12.75">
      <c r="A1213" s="2"/>
    </row>
    <row r="1214" ht="12.75">
      <c r="A1214" s="2"/>
    </row>
    <row r="1215" ht="12.75">
      <c r="A1215" s="2"/>
    </row>
    <row r="1216" ht="12.75">
      <c r="A1216" s="2"/>
    </row>
    <row r="1217" ht="12.75">
      <c r="A1217" s="2"/>
    </row>
    <row r="1218" ht="12.75">
      <c r="A1218" s="2"/>
    </row>
    <row r="1219" ht="12.75">
      <c r="A1219" s="2"/>
    </row>
    <row r="1220" ht="12.75">
      <c r="A1220" s="2"/>
    </row>
    <row r="1221" ht="12.75">
      <c r="A1221" s="2"/>
    </row>
    <row r="1222" ht="12.75">
      <c r="A1222" s="2"/>
    </row>
    <row r="1223" ht="12.75">
      <c r="A1223" s="2"/>
    </row>
    <row r="1224" ht="12.75">
      <c r="A1224" s="2"/>
    </row>
    <row r="1225" ht="12.75">
      <c r="A1225" s="2"/>
    </row>
    <row r="1226" ht="12.75">
      <c r="A1226" s="2"/>
    </row>
    <row r="1227" ht="12.75">
      <c r="A1227" s="2"/>
    </row>
    <row r="1228" ht="12.75">
      <c r="A1228" s="2"/>
    </row>
    <row r="1229" ht="12.75">
      <c r="A1229" s="2"/>
    </row>
    <row r="1230" ht="12.75">
      <c r="A1230" s="2"/>
    </row>
    <row r="1231" ht="12.75">
      <c r="A1231" s="2"/>
    </row>
    <row r="1232" ht="12.75">
      <c r="A1232" s="2"/>
    </row>
    <row r="1233" ht="12.75">
      <c r="A1233" s="2"/>
    </row>
    <row r="1234" ht="12.75">
      <c r="A1234" s="2"/>
    </row>
    <row r="1235" ht="12.75">
      <c r="A1235" s="2"/>
    </row>
    <row r="1236" ht="12.75">
      <c r="A1236" s="2"/>
    </row>
    <row r="1237" ht="12.75">
      <c r="A1237" s="2"/>
    </row>
    <row r="1238" ht="12.75">
      <c r="A1238" s="2"/>
    </row>
    <row r="1239" ht="12.75">
      <c r="A1239" s="2"/>
    </row>
    <row r="1240" ht="12.75">
      <c r="A1240" s="2"/>
    </row>
    <row r="1241" ht="12.75">
      <c r="A1241" s="2"/>
    </row>
    <row r="1242" ht="12.75">
      <c r="A1242" s="2"/>
    </row>
    <row r="1243" ht="12.75">
      <c r="A1243" s="2"/>
    </row>
    <row r="1244" ht="12.75">
      <c r="A1244" s="2"/>
    </row>
    <row r="1245" ht="12.75">
      <c r="A1245" s="2"/>
    </row>
    <row r="1246" ht="12.75">
      <c r="A1246" s="2"/>
    </row>
    <row r="1247" ht="12.75">
      <c r="A1247" s="2"/>
    </row>
    <row r="1248" ht="12.75">
      <c r="A1248" s="2"/>
    </row>
    <row r="1249" ht="12.75">
      <c r="A1249" s="2"/>
    </row>
    <row r="1250" ht="12.75">
      <c r="A1250" s="2"/>
    </row>
    <row r="1251" ht="12.75">
      <c r="A1251" s="2"/>
    </row>
    <row r="1252" ht="12.75">
      <c r="A1252" s="2"/>
    </row>
    <row r="1253" ht="12.75">
      <c r="A1253" s="2"/>
    </row>
    <row r="1254" ht="12.75">
      <c r="A1254" s="2"/>
    </row>
    <row r="1255" ht="12.75">
      <c r="A1255" s="2"/>
    </row>
    <row r="1256" ht="12.75">
      <c r="A1256" s="2"/>
    </row>
    <row r="1257" ht="12.75">
      <c r="A1257" s="2"/>
    </row>
    <row r="1258" ht="12.75">
      <c r="A1258" s="2"/>
    </row>
    <row r="1259" ht="12.75">
      <c r="A1259" s="2"/>
    </row>
    <row r="1260" ht="12.75">
      <c r="A1260" s="2"/>
    </row>
    <row r="1261" ht="12.75">
      <c r="A1261" s="2"/>
    </row>
    <row r="1262" ht="12.75">
      <c r="A1262" s="2"/>
    </row>
    <row r="1263" ht="12.75">
      <c r="A1263" s="2"/>
    </row>
    <row r="1264" ht="12.75">
      <c r="A1264" s="2"/>
    </row>
    <row r="1265" ht="12.75">
      <c r="A1265" s="2"/>
    </row>
    <row r="1266" ht="12.75">
      <c r="A1266" s="2"/>
    </row>
    <row r="1267" ht="12.75">
      <c r="A1267" s="2"/>
    </row>
    <row r="1268" ht="12.75">
      <c r="A1268" s="2"/>
    </row>
    <row r="1269" ht="12.75">
      <c r="A1269" s="2"/>
    </row>
    <row r="1270" ht="12.75">
      <c r="A1270" s="2"/>
    </row>
    <row r="1271" ht="12.75">
      <c r="A1271" s="2"/>
    </row>
    <row r="1272" ht="12.75">
      <c r="A1272" s="2"/>
    </row>
    <row r="1273" ht="12.75">
      <c r="A1273" s="2"/>
    </row>
    <row r="1274" ht="12.75">
      <c r="A1274" s="2"/>
    </row>
    <row r="1275" ht="12.75">
      <c r="A1275" s="2"/>
    </row>
    <row r="1276" ht="12.75">
      <c r="A1276" s="2"/>
    </row>
    <row r="1277" ht="12.75">
      <c r="A1277" s="2"/>
    </row>
    <row r="1278" ht="12.75">
      <c r="A1278" s="2"/>
    </row>
    <row r="1279" ht="12.75">
      <c r="A1279" s="2"/>
    </row>
    <row r="1280" ht="12.75">
      <c r="A1280" s="2"/>
    </row>
    <row r="1281" ht="12.75">
      <c r="A1281" s="2"/>
    </row>
    <row r="1282" ht="12.75">
      <c r="A1282" s="2"/>
    </row>
    <row r="1283" ht="12.75">
      <c r="A1283" s="2"/>
    </row>
    <row r="1284" ht="12.75">
      <c r="A1284" s="2"/>
    </row>
    <row r="1285" ht="12.75">
      <c r="A1285" s="2"/>
    </row>
    <row r="1286" ht="12.75">
      <c r="A1286" s="2"/>
    </row>
    <row r="1287" ht="12.75">
      <c r="A1287" s="2"/>
    </row>
    <row r="1288" ht="12.75">
      <c r="A1288" s="2"/>
    </row>
    <row r="1289" ht="12.75">
      <c r="A1289" s="2"/>
    </row>
    <row r="1290" ht="12.75">
      <c r="A1290" s="2"/>
    </row>
    <row r="1291" ht="12.75">
      <c r="A1291" s="2"/>
    </row>
    <row r="1292" ht="12.75">
      <c r="A1292" s="2"/>
    </row>
    <row r="1293" ht="12.75">
      <c r="A1293" s="2"/>
    </row>
    <row r="1294" ht="12.75">
      <c r="A1294" s="2"/>
    </row>
    <row r="1295" ht="12.75">
      <c r="A1295" s="2"/>
    </row>
    <row r="1296" ht="12.75">
      <c r="A1296" s="2"/>
    </row>
    <row r="1297" ht="12.75">
      <c r="A1297" s="2"/>
    </row>
    <row r="1298" ht="12.75">
      <c r="A1298" s="2"/>
    </row>
    <row r="1299" ht="12.75">
      <c r="A1299" s="2"/>
    </row>
    <row r="1300" ht="12.75">
      <c r="A1300" s="2"/>
    </row>
    <row r="1301" ht="12.75">
      <c r="A1301" s="2"/>
    </row>
    <row r="1302" ht="12.75">
      <c r="A1302" s="2"/>
    </row>
    <row r="1303" ht="12.75">
      <c r="A1303" s="2"/>
    </row>
    <row r="1304" ht="12.75">
      <c r="A1304" s="2"/>
    </row>
    <row r="1305" ht="12.75">
      <c r="A1305" s="2"/>
    </row>
    <row r="1306" ht="12.75">
      <c r="A1306" s="2"/>
    </row>
    <row r="1307" ht="12.75">
      <c r="A1307" s="2"/>
    </row>
    <row r="1308" ht="12.75">
      <c r="A1308" s="2"/>
    </row>
    <row r="1309" ht="12.75">
      <c r="A1309" s="2"/>
    </row>
    <row r="1310" ht="12.75">
      <c r="A1310" s="2"/>
    </row>
    <row r="1311" ht="12.75">
      <c r="A1311" s="2"/>
    </row>
    <row r="1312" ht="12.75">
      <c r="A1312" s="2"/>
    </row>
    <row r="1313" ht="12.75">
      <c r="A1313" s="2"/>
    </row>
    <row r="1314" ht="12.75">
      <c r="A1314" s="2"/>
    </row>
    <row r="1315" ht="12.75">
      <c r="A1315" s="2"/>
    </row>
    <row r="1316" ht="12.75">
      <c r="A1316" s="2"/>
    </row>
    <row r="1317" ht="12.75">
      <c r="A1317" s="2"/>
    </row>
    <row r="1318" ht="12.75">
      <c r="A1318" s="2"/>
    </row>
    <row r="1319" ht="12.75">
      <c r="A1319" s="2"/>
    </row>
    <row r="1320" ht="12.75">
      <c r="A1320" s="2"/>
    </row>
    <row r="1321" ht="12.75">
      <c r="A1321" s="2"/>
    </row>
    <row r="1322" ht="12.75">
      <c r="A1322" s="2"/>
    </row>
    <row r="1323" ht="12.75">
      <c r="A1323" s="2"/>
    </row>
    <row r="1324" ht="12.75">
      <c r="A1324" s="2"/>
    </row>
    <row r="1325" ht="12.75">
      <c r="A1325" s="2"/>
    </row>
    <row r="1326" ht="12.75">
      <c r="A1326" s="2"/>
    </row>
    <row r="1327" ht="12.75">
      <c r="A1327" s="2"/>
    </row>
    <row r="1328" ht="12.75">
      <c r="A1328" s="2"/>
    </row>
    <row r="1329" ht="12.75">
      <c r="A1329" s="2"/>
    </row>
    <row r="1330" ht="12.75">
      <c r="A1330" s="2"/>
    </row>
    <row r="1331" ht="12.75">
      <c r="A1331" s="2"/>
    </row>
    <row r="1332" ht="12.75">
      <c r="A1332" s="2"/>
    </row>
    <row r="1333" ht="12.75">
      <c r="A1333" s="2"/>
    </row>
    <row r="1334" ht="12.75">
      <c r="A1334" s="2"/>
    </row>
    <row r="1335" ht="12.75">
      <c r="A1335" s="2"/>
    </row>
    <row r="1336" ht="12.75">
      <c r="A1336" s="2"/>
    </row>
    <row r="1337" ht="12.75">
      <c r="A1337" s="2"/>
    </row>
    <row r="1338" ht="12.75">
      <c r="A1338" s="2"/>
    </row>
    <row r="1339" ht="12.75">
      <c r="A1339" s="2"/>
    </row>
    <row r="1340" ht="12.75">
      <c r="A1340" s="2"/>
    </row>
    <row r="1341" ht="12.75">
      <c r="A1341" s="2"/>
    </row>
    <row r="1342" ht="12.75">
      <c r="A1342" s="2"/>
    </row>
    <row r="1343" ht="12.75">
      <c r="A1343" s="2"/>
    </row>
    <row r="1344" ht="12.75">
      <c r="A1344" s="2"/>
    </row>
    <row r="1345" ht="12.75">
      <c r="A1345" s="2"/>
    </row>
    <row r="1346" ht="12.75">
      <c r="A1346" s="2"/>
    </row>
    <row r="1347" ht="12.75">
      <c r="A1347" s="2"/>
    </row>
    <row r="1348" ht="12.75">
      <c r="A1348" s="2"/>
    </row>
    <row r="1349" ht="12.75">
      <c r="A1349" s="2"/>
    </row>
    <row r="1350" ht="12.75">
      <c r="A1350" s="2"/>
    </row>
    <row r="1351" ht="12.75">
      <c r="A1351" s="2"/>
    </row>
    <row r="1352" ht="12.75">
      <c r="A1352" s="2"/>
    </row>
    <row r="1353" ht="12.75">
      <c r="A1353" s="2"/>
    </row>
    <row r="1354" ht="12.75">
      <c r="A1354" s="2"/>
    </row>
    <row r="1355" ht="12.75">
      <c r="A1355" s="2"/>
    </row>
    <row r="1356" ht="12.75">
      <c r="A1356" s="2"/>
    </row>
    <row r="1357" ht="12.75">
      <c r="A1357" s="2"/>
    </row>
    <row r="1358" ht="12.75">
      <c r="A1358" s="2"/>
    </row>
    <row r="1359" ht="12.75">
      <c r="A1359" s="2"/>
    </row>
    <row r="1360" ht="12.75">
      <c r="A1360" s="2"/>
    </row>
    <row r="1361" ht="12.75">
      <c r="A1361" s="2"/>
    </row>
    <row r="1362" ht="12.75">
      <c r="A1362" s="2"/>
    </row>
    <row r="1363" ht="12.75">
      <c r="A1363" s="2"/>
    </row>
    <row r="1364" ht="12.75">
      <c r="A1364" s="2"/>
    </row>
    <row r="1365" ht="12.75">
      <c r="A1365" s="2"/>
    </row>
    <row r="1366" ht="12.75">
      <c r="A1366" s="2"/>
    </row>
    <row r="1367" ht="12.75">
      <c r="A1367" s="2"/>
    </row>
    <row r="1368" ht="12.75">
      <c r="A1368" s="2"/>
    </row>
    <row r="1369" ht="12.75">
      <c r="A1369" s="2"/>
    </row>
    <row r="1370" ht="12.75">
      <c r="A1370" s="2"/>
    </row>
    <row r="1371" ht="12.75">
      <c r="A1371" s="2"/>
    </row>
    <row r="1372" ht="12.75">
      <c r="A1372" s="2"/>
    </row>
    <row r="1373" ht="12.75">
      <c r="A1373" s="2"/>
    </row>
    <row r="1374" ht="12.75">
      <c r="A1374" s="2"/>
    </row>
    <row r="1375" ht="12.75">
      <c r="A1375" s="2"/>
    </row>
    <row r="1376" ht="12.75">
      <c r="A1376" s="2"/>
    </row>
    <row r="1377" ht="12.75">
      <c r="A1377" s="2"/>
    </row>
    <row r="1378" ht="12.75">
      <c r="A1378" s="2"/>
    </row>
    <row r="1379" ht="12.75">
      <c r="A1379" s="2"/>
    </row>
    <row r="1380" ht="12.75">
      <c r="A1380" s="2"/>
    </row>
    <row r="1381" ht="12.75">
      <c r="A1381" s="2"/>
    </row>
    <row r="1382" ht="12.75">
      <c r="A1382" s="2"/>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sheetData>
  <sheetProtection/>
  <mergeCells count="1">
    <mergeCell ref="H11:H12"/>
  </mergeCells>
  <conditionalFormatting sqref="F77:G77">
    <cfRule type="cellIs" priority="1" dxfId="1" operator="equal" stopIfTrue="1">
      <formula>0</formula>
    </cfRule>
  </conditionalFormatting>
  <printOptions horizontalCentered="1"/>
  <pageMargins left="0.5118110236220472" right="0.5118110236220472" top="1.3779527559055118" bottom="0.984251968503937" header="0.5118110236220472" footer="0.5118110236220472"/>
  <pageSetup horizontalDpi="600" verticalDpi="600" orientation="landscape" paperSize="9" r:id="rId1"/>
  <headerFooter alignWithMargins="0">
    <oddHeader>&amp;LBANCO DO ESTADO DO RIO GRANDE DO SUL S.A.
UNIDADE DE INFRA-ESTRUTURA - Gerência de Engenharia&amp;RFOLHA &amp;P/&amp;N
AGÊNCIA/ÓRGÃO     Nº PLANILHA
[ Un. de Recuperação de Contabilidade e Un. de Gestão Corporativa  ]        [                        ]</oddHeader>
    <oddFooter>&amp;LÁREA: GENGE                  EXEC.:                       CONF.:                       AUTORIZ.:     
&amp;RFORNECEDOR:                                                               &amp;D
I:\Infra\Eng.\Púb\PL_Div_Un_6.º_Contabilidade_Gestão_Corp._17-03-08.xls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B31072</cp:lastModifiedBy>
  <cp:lastPrinted>2009-08-21T18:02:04Z</cp:lastPrinted>
  <dcterms:created xsi:type="dcterms:W3CDTF">1998-10-19T22:55:13Z</dcterms:created>
  <dcterms:modified xsi:type="dcterms:W3CDTF">2009-10-07T17:38:50Z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-1844969383</vt:i4>
  </property>
  <property fmtid="{D5CDD505-2E9C-101B-9397-08002B2CF9AE}" pid="3" name="_EmailSubject">
    <vt:lpwstr>Planilha elétrica+civil</vt:lpwstr>
  </property>
  <property fmtid="{D5CDD505-2E9C-101B-9397-08002B2CF9AE}" pid="4" name="_AuthorEmail">
    <vt:lpwstr>E17700@bergs</vt:lpwstr>
  </property>
  <property fmtid="{D5CDD505-2E9C-101B-9397-08002B2CF9AE}" pid="5" name="_AuthorEmailDisplayName">
    <vt:lpwstr>Michal Oroczko EXT</vt:lpwstr>
  </property>
  <property fmtid="{D5CDD505-2E9C-101B-9397-08002B2CF9AE}" pid="6" name="_PreviousAdHocReviewCycleID">
    <vt:i4>-1579322067</vt:i4>
  </property>
  <property fmtid="{D5CDD505-2E9C-101B-9397-08002B2CF9AE}" pid="7" name="_ReviewingToolsShownOnce">
    <vt:lpwstr/>
  </property>
</Properties>
</file>