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1470" windowWidth="11970" windowHeight="3240" activeTab="0"/>
  </bookViews>
  <sheets>
    <sheet name="PLANILHA " sheetId="1" r:id="rId1"/>
  </sheets>
  <definedNames>
    <definedName name="_xlnm.Print_Titles" localSheetId="0">'PLANILHA '!$10:$11</definedName>
  </definedNames>
  <calcPr fullCalcOnLoad="1"/>
</workbook>
</file>

<file path=xl/sharedStrings.xml><?xml version="1.0" encoding="utf-8"?>
<sst xmlns="http://schemas.openxmlformats.org/spreadsheetml/2006/main" count="215" uniqueCount="158">
  <si>
    <t>1.1</t>
  </si>
  <si>
    <t>2.1</t>
  </si>
  <si>
    <t>3.1</t>
  </si>
  <si>
    <t>3.2</t>
  </si>
  <si>
    <t>PLANILHA DE ORÇAMENTOS - COMPRA DE MATERIAIS E/OU SERVIÇOS</t>
  </si>
  <si>
    <t>ITEM</t>
  </si>
  <si>
    <t>DESCRIÇÃO</t>
  </si>
  <si>
    <t>PREÇO UNITÁRIO</t>
  </si>
  <si>
    <t>PREÇO TOTAL</t>
  </si>
  <si>
    <t>MATERIAL</t>
  </si>
  <si>
    <t>MÃO DE OBRA</t>
  </si>
  <si>
    <t>1.0</t>
  </si>
  <si>
    <t>m</t>
  </si>
  <si>
    <t>m²</t>
  </si>
  <si>
    <t>un</t>
  </si>
  <si>
    <t>3. PRAZO DE EXECUÇÃO/ENTREGA: 30 dias</t>
  </si>
  <si>
    <t>2.2</t>
  </si>
  <si>
    <t>2.3</t>
  </si>
  <si>
    <t>2.4</t>
  </si>
  <si>
    <t>I</t>
  </si>
  <si>
    <t>1.2</t>
  </si>
  <si>
    <t>1.3</t>
  </si>
  <si>
    <t>x,xx</t>
  </si>
  <si>
    <t>1.4</t>
  </si>
  <si>
    <t>1.5</t>
  </si>
  <si>
    <t>1.6</t>
  </si>
  <si>
    <t>1.7</t>
  </si>
  <si>
    <t>1.8</t>
  </si>
  <si>
    <t>1.9</t>
  </si>
  <si>
    <t>OBSERVAÇÕES</t>
  </si>
  <si>
    <t>Bateria selada 12V 7Ah</t>
  </si>
  <si>
    <t>Cilindro contato elétrico 510 Pacri</t>
  </si>
  <si>
    <t>m2</t>
  </si>
  <si>
    <t>cj</t>
  </si>
  <si>
    <t>2.5</t>
  </si>
  <si>
    <t>2.6</t>
  </si>
  <si>
    <t>4.1</t>
  </si>
  <si>
    <t>4.2</t>
  </si>
  <si>
    <t>5.1</t>
  </si>
  <si>
    <t>m3</t>
  </si>
  <si>
    <t>5.2</t>
  </si>
  <si>
    <t>5.3</t>
  </si>
  <si>
    <t>5.5</t>
  </si>
  <si>
    <t>5.4</t>
  </si>
  <si>
    <t>QUANT.</t>
  </si>
  <si>
    <t>UNID.</t>
  </si>
  <si>
    <t>OBRAS CIVIS</t>
  </si>
  <si>
    <t>RETIRADAS / REMOÇÕES</t>
  </si>
  <si>
    <t>Retirada do passeio  a ser modificado e grelha limpa pés</t>
  </si>
  <si>
    <t xml:space="preserve">Rebaixamento da soleira do acesso aos apartamentos </t>
  </si>
  <si>
    <t>Retirada da viga de baldrame</t>
  </si>
  <si>
    <t>Retirada do rodapé de madeira para execução da rampa</t>
  </si>
  <si>
    <t>Retirada de piso cerâmico</t>
  </si>
  <si>
    <t>Retirada de contrapiso com pontalete e marreta</t>
  </si>
  <si>
    <t>Escavação manual de terreno</t>
  </si>
  <si>
    <t>m³</t>
  </si>
  <si>
    <t>Retirada de pórtico com portas em alumínio natural com leitora magnética e acabamentos em chapa metálica pintada em esmalte azul e acrílico leitoso.</t>
  </si>
  <si>
    <t>Desmontar divisória em alumínio natural e vidro com porta</t>
  </si>
  <si>
    <t>EXECUÇÃO DE PAREDE, RAMPA E REVESTIMENTOS</t>
  </si>
  <si>
    <t>Projeto estrutural específico com ART</t>
  </si>
  <si>
    <t>Impermeabilização Hidroasfalto</t>
  </si>
  <si>
    <t>Viga de concreto armado impermeável fck 20MPa, 15x45cm</t>
  </si>
  <si>
    <t>Lastro de brita 5cm</t>
  </si>
  <si>
    <t>Contrapiso armado 10cm  fck 20MPa com malha de ferro Ø 5,0mm CA-50 a cada 15cm</t>
  </si>
  <si>
    <t>Lastro de tijolo furado</t>
  </si>
  <si>
    <t>2.7</t>
  </si>
  <si>
    <t>Lastro de concreto magro fck10MPa(1:3:6).</t>
  </si>
  <si>
    <t>2.8</t>
  </si>
  <si>
    <t>Escada em concreto armado</t>
  </si>
  <si>
    <t>2.9</t>
  </si>
  <si>
    <t>Alvenaria de tijolo maciço com revestimento</t>
  </si>
  <si>
    <t>2.10</t>
  </si>
  <si>
    <t>Piso cerâmico 30x30cm c/nível de resistência PEI-5 antiderrapante</t>
  </si>
  <si>
    <t>2.11</t>
  </si>
  <si>
    <t>Soleira de basalto tear polido até 20cm</t>
  </si>
  <si>
    <t>2.12</t>
  </si>
  <si>
    <t>Soleira de basalto tear polido 60cm</t>
  </si>
  <si>
    <t>2.13</t>
  </si>
  <si>
    <t>Soleira de basalto tear polido 50cm</t>
  </si>
  <si>
    <t>2.14</t>
  </si>
  <si>
    <t>Degrau de basalto tear polido 30cm</t>
  </si>
  <si>
    <t>2.15</t>
  </si>
  <si>
    <t>Espelho de basalto tear polido até 20cm</t>
  </si>
  <si>
    <t>2.16</t>
  </si>
  <si>
    <t>Espelho de basalto tear polido até 45cm</t>
  </si>
  <si>
    <t>2.17</t>
  </si>
  <si>
    <t>Rodapé de basalto tear polido até 10cm</t>
  </si>
  <si>
    <t>2.18</t>
  </si>
  <si>
    <t>Sinalização e acabamento, piso tátil amarelo, fitas antiderrapantes</t>
  </si>
  <si>
    <t>2.19</t>
  </si>
  <si>
    <t>Corrimão ferro c/pint.eletrostática poliéster a pó cor prata c/recobr. verniz eletrost.</t>
  </si>
  <si>
    <t>2.20</t>
  </si>
  <si>
    <t xml:space="preserve">Passeio Público em ladrilho hidráulico 20x20cm padrão Banrisul c/ enchimento </t>
  </si>
  <si>
    <t>ELEMENTOS DIVISÓRIOS</t>
  </si>
  <si>
    <t>Vendação do local da rampa interna a agência com placa identificadora, cercamento com placas de chapa compensadas, escoras de eucalipto, cunhas, com pintura branca.</t>
  </si>
  <si>
    <t>Remontar divisória em alumínio natural e vidro com porta</t>
  </si>
  <si>
    <t>PORTAS E ESQUADRIAS</t>
  </si>
  <si>
    <t>Instalação de Porta simples 1.00x2.10m alumínio anodizado natural linha 30</t>
  </si>
  <si>
    <t>Instalação de Porta dupla 1.25x2.10m alumínio anodizado natural linha 30</t>
  </si>
  <si>
    <t>4.3</t>
  </si>
  <si>
    <t>Instalação de Bandeira fixa 2.65x.35m alumínio anodizado natural linha 30</t>
  </si>
  <si>
    <t>PÓRTICO</t>
  </si>
  <si>
    <t>Retirada de leitora magnética do pórtico Banrisul Eletrônico</t>
  </si>
  <si>
    <t xml:space="preserve">Instalação de Kit ATM Banrisul composto por:                 </t>
  </si>
  <si>
    <t>01-Eletroímã 150Kgf com Sensor</t>
  </si>
  <si>
    <t>01-Fonte de alimentação com carregador flutuante de bateria</t>
  </si>
  <si>
    <t>01-Placa ATM padrão Banrisul</t>
  </si>
  <si>
    <t>5.6</t>
  </si>
  <si>
    <t>01-Kit de Suportes de fixação para porta de Alumínio</t>
  </si>
  <si>
    <t>5.7</t>
  </si>
  <si>
    <t>02-Botões de acionamento (internos)</t>
  </si>
  <si>
    <t>01-Adesivo de orientação: "Após 22Hs pressione o botão para sair"</t>
  </si>
  <si>
    <t>Fechadura para perfil de alumínio Papaiz 321 CR</t>
  </si>
  <si>
    <t>Cabo unipolar flexível seção 2,5 mm²</t>
  </si>
  <si>
    <t>Instalar pórtico de acesso adaptado com kit ATM, com portas de alumínio e guarnições, batentes e marcos. As portas de alumínio deverão ser instaladas invertidas, conforme planta baixa e fachada</t>
  </si>
  <si>
    <t>PROGRAMAÇÃO VISUAL</t>
  </si>
  <si>
    <t>6.1</t>
  </si>
  <si>
    <t>Deslocamento de logotipo padrão 3,70m</t>
  </si>
  <si>
    <t>PINTURAS</t>
  </si>
  <si>
    <t>7.1</t>
  </si>
  <si>
    <t>Massa corrida acrílica sobre reboco 2 demãos</t>
  </si>
  <si>
    <t>7.2</t>
  </si>
  <si>
    <t>Pintura acrílica 2 demão sobre massa corrida com lixamento e preparo da superfície</t>
  </si>
  <si>
    <t>7.3</t>
  </si>
  <si>
    <t>Zarcão uma demão</t>
  </si>
  <si>
    <t>7.4</t>
  </si>
  <si>
    <t>Pintura esmalte azul mediterrâneo duas demãos</t>
  </si>
  <si>
    <t>7.5</t>
  </si>
  <si>
    <t>Pintura esmalte preto fosco duas demãos</t>
  </si>
  <si>
    <t>SERVIÇOS FINAIS</t>
  </si>
  <si>
    <t>8.1</t>
  </si>
  <si>
    <t>Desmontagem da vendação do local da rampa interna a agência com placa identificadora, cercamento com placas de chapa compensadas, escoras de eucalipto, cunhas, com pintura branca.</t>
  </si>
  <si>
    <t>8.2</t>
  </si>
  <si>
    <t>Limpeza permanente da obra</t>
  </si>
  <si>
    <t>8.3</t>
  </si>
  <si>
    <t>Limpeza final</t>
  </si>
  <si>
    <t>A - CONSIDERAÇÕES GERAIS</t>
  </si>
  <si>
    <t xml:space="preserve"> 1 - Deverão ser tomados todos os cuidados para que as peças que serão reutilizadas ou recolocadas não sofram danos quando da sua retirada/remoção.</t>
  </si>
  <si>
    <t>2-Todos os serviços são considerados completos do início ao final com todas suas singularidades. Materiais, condições, aplicabilidade e mão-de-obra necessários estão dentro do preço estimado.</t>
  </si>
  <si>
    <t>3-A obra é considerada como um todo, sendo entregue pronta para uso e no padrão do Banco. Ainda na condição de proponente, a firma pode consultar a Gerência de Engenharia para sanar todas as dúvidas, pois o preço orçado é para a execução de toda a obra.</t>
  </si>
  <si>
    <t>5-O modelo de piso deverá ser definido junto com o profissional responsável.</t>
  </si>
  <si>
    <t>6-O leiaute fornecido pelo Banco não poderá sofrer modificações durante a execução das obras/serviços.</t>
  </si>
  <si>
    <t>7-A empresa contratada será responsável pelas modificações indevidas ou não autorizadas, às suas expensas e sem prorrogação de prazo.</t>
  </si>
  <si>
    <t>9-A empresa vencedora da licitação deverá efetuar a contratação de apólice de Seguro de Responsabilidade Civil Profissional, conforme disposto na Lei Estadual 12.385/05.</t>
  </si>
  <si>
    <t>11-Toda e qualquer alteração do objeto, que eventualmente se fizer necessário, deverá ser submetida à análise prévia de Gerência de Engenharia.</t>
  </si>
  <si>
    <t>12-Os questionamentos ou pedidos da administração da casa, ou de outros funcionários do Banco, deverão ser encaminhados à Gerência de Engenharia.</t>
  </si>
  <si>
    <t>4. HORÁRIO PARA EXECUÇÃO/ENTREGA: A combinar com a gerência</t>
  </si>
  <si>
    <t>6. ANEXOS: Planta baixa,  detalhamento e memorial descritivo.</t>
  </si>
  <si>
    <t>5. CONDIÇÕES DE PAGAMENTO:  Após aceite do objeto contratado, efetuará o pagamento à contratada, no 4º dia útil da 2º semana subseqüente à entrega da nota fiscal/fatura correspondente.</t>
  </si>
  <si>
    <t>2. ENDEREÇO DE EXECUÇÃO/ENTREGA: Avenida Julio de Castilhos, 516 -Três Passos - RS</t>
  </si>
  <si>
    <t>8 - Os licitantes deverão preencher, obrigatoriamente, todos os subitens da planilha, com preço unitário para material e mão-de-obra e preço total, exceto os campos marcados com x,xx, que não deverão ser preenchidos, sob pena de terem sua proposta desclassificada. Não serão aceitas planilhas com valores preenchidos iguais a R$ 0,00.</t>
  </si>
  <si>
    <t>10-A empresa se declara ciente de todas as condições e singularidade aplicáveis a esta obra.</t>
  </si>
  <si>
    <t>4- Faculta ao licitante vistoriar o local da obra e solicitar um atestado de visita, emitido pela administração da agência. Após a abertura da licitação não serão aceitos ajustes de medidas e complementos para itens licitados.</t>
  </si>
  <si>
    <t>1. OBJETO: ADAPTAÇÃO DA AGÊNCIA PARA PNE, CONSTRUÇÃO DE RAMPA E CORRIMÃOS - AG. TRÊS PASSOS</t>
  </si>
  <si>
    <t>ADAPTAÇÃO DA AGÊNCIA PARA PNE, CONSTRUÇÃO DE RAMPA E CORRIMÃOS - AG. TRÊS PASSOS</t>
  </si>
  <si>
    <t xml:space="preserve">TOTAL GERAL </t>
  </si>
  <si>
    <t>13- A pintura das alvenarias inclui a regularização do reboco, a aplicação de massa corrida, a aplicação de selador e a execução de tantas demãos de tinta, quantas forem necessárias para deixar a pintura dentro dos padrões de qualidade exigidos pelo Banco (no mínimo, duas demãos).</t>
  </si>
  <si>
    <t>14- Faculta ao proponente comparecer ao local para conferir as medidas. Caso abra mão desta prerrogativa, o Banco não acolherá cobranças extras dos itens relacionados na planilha, por conta de diferenças de medições, inclusive eventuais diferenças no pé-direito informado.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</si>
</sst>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0"/>
    <numFmt numFmtId="177" formatCode="#,##0.00;[Red]#,##0.00"/>
    <numFmt numFmtId="178" formatCode="#,##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sz val="9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u val="single"/>
      <sz val="7.5"/>
      <name val="MS Sans Serif"/>
      <family val="0"/>
    </font>
    <font>
      <sz val="8"/>
      <name val="MS Sans Serif"/>
      <family val="0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15" fillId="10" borderId="0" applyNumberFormat="0" applyBorder="0" applyAlignment="0" applyProtection="0"/>
    <xf numFmtId="0" fontId="20" fillId="11" borderId="1" applyNumberFormat="0" applyAlignment="0" applyProtection="0"/>
    <xf numFmtId="0" fontId="22" fillId="12" borderId="2" applyNumberFormat="0" applyAlignment="0" applyProtection="0"/>
    <xf numFmtId="0" fontId="21" fillId="0" borderId="3" applyNumberFormat="0" applyFill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18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9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" fontId="0" fillId="0" borderId="0" xfId="0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2" fontId="0" fillId="0" borderId="10" xfId="0" applyNumberFormat="1" applyFont="1" applyFill="1" applyBorder="1" applyAlignment="1" applyProtection="1">
      <alignment horizontal="right" vertical="center"/>
      <protection hidden="1"/>
    </xf>
    <xf numFmtId="40" fontId="0" fillId="0" borderId="11" xfId="0" applyNumberFormat="1" applyFont="1" applyBorder="1" applyAlignment="1" applyProtection="1">
      <alignment horizontal="right" vertical="center"/>
      <protection hidden="1"/>
    </xf>
    <xf numFmtId="2" fontId="0" fillId="0" borderId="10" xfId="0" applyNumberFormat="1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77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40" fontId="0" fillId="0" borderId="11" xfId="0" applyNumberFormat="1" applyFont="1" applyBorder="1" applyAlignment="1" applyProtection="1">
      <alignment horizontal="right"/>
      <protection hidden="1"/>
    </xf>
    <xf numFmtId="4" fontId="1" fillId="0" borderId="12" xfId="0" applyNumberFormat="1" applyFont="1" applyBorder="1" applyAlignment="1" applyProtection="1">
      <alignment horizontal="right" vertical="center"/>
      <protection hidden="1"/>
    </xf>
    <xf numFmtId="40" fontId="1" fillId="0" borderId="12" xfId="53" applyFont="1" applyBorder="1" applyAlignment="1" applyProtection="1">
      <alignment horizontal="right" vertical="top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40" fontId="0" fillId="0" borderId="14" xfId="0" applyNumberFormat="1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13" xfId="0" applyFont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4" fontId="1" fillId="0" borderId="15" xfId="0" applyNumberFormat="1" applyFont="1" applyFill="1" applyBorder="1" applyAlignment="1" applyProtection="1">
      <alignment horizontal="center"/>
      <protection hidden="1"/>
    </xf>
    <xf numFmtId="4" fontId="1" fillId="0" borderId="12" xfId="0" applyNumberFormat="1" applyFont="1" applyFill="1" applyBorder="1" applyAlignment="1" applyProtection="1">
      <alignment horizontal="centerContinuous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8" fillId="0" borderId="16" xfId="44" applyFont="1" applyFill="1" applyBorder="1" applyAlignment="1" applyProtection="1">
      <alignment/>
      <protection hidden="1"/>
    </xf>
    <xf numFmtId="4" fontId="0" fillId="0" borderId="16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/>
      <protection hidden="1"/>
    </xf>
    <xf numFmtId="4" fontId="1" fillId="0" borderId="16" xfId="0" applyNumberFormat="1" applyFont="1" applyFill="1" applyBorder="1" applyAlignment="1" applyProtection="1">
      <alignment horizontal="center"/>
      <protection hidden="1"/>
    </xf>
    <xf numFmtId="176" fontId="1" fillId="0" borderId="17" xfId="0" applyNumberFormat="1" applyFont="1" applyBorder="1" applyAlignment="1" applyProtection="1">
      <alignment horizontal="center" vertical="center"/>
      <protection hidden="1"/>
    </xf>
    <xf numFmtId="176" fontId="0" fillId="0" borderId="18" xfId="0" applyNumberFormat="1" applyFont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vertical="center" wrapText="1"/>
      <protection hidden="1"/>
    </xf>
    <xf numFmtId="4" fontId="0" fillId="0" borderId="18" xfId="53" applyNumberFormat="1" applyFont="1" applyBorder="1" applyAlignment="1" applyProtection="1">
      <alignment horizontal="center" vertical="center"/>
      <protection hidden="1"/>
    </xf>
    <xf numFmtId="40" fontId="0" fillId="0" borderId="18" xfId="0" applyNumberFormat="1" applyFont="1" applyBorder="1" applyAlignment="1" applyProtection="1">
      <alignment horizontal="center" vertical="center"/>
      <protection hidden="1"/>
    </xf>
    <xf numFmtId="40" fontId="0" fillId="0" borderId="18" xfId="0" applyNumberFormat="1" applyFont="1" applyBorder="1" applyAlignment="1" applyProtection="1">
      <alignment horizontal="right" vertical="center"/>
      <protection hidden="1"/>
    </xf>
    <xf numFmtId="40" fontId="0" fillId="0" borderId="19" xfId="53" applyNumberFormat="1" applyFont="1" applyBorder="1" applyAlignment="1" applyProtection="1">
      <alignment horizontal="right" vertical="center"/>
      <protection hidden="1"/>
    </xf>
    <xf numFmtId="176" fontId="0" fillId="0" borderId="20" xfId="0" applyNumberFormat="1" applyFont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vertical="center" wrapText="1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0" fontId="0" fillId="0" borderId="10" xfId="0" applyNumberFormat="1" applyFont="1" applyBorder="1" applyAlignment="1" applyProtection="1">
      <alignment horizontal="center" vertical="center"/>
      <protection hidden="1"/>
    </xf>
    <xf numFmtId="40" fontId="0" fillId="0" borderId="10" xfId="0" applyNumberFormat="1" applyFont="1" applyBorder="1" applyAlignment="1" applyProtection="1">
      <alignment horizontal="right" vertical="center"/>
      <protection hidden="1"/>
    </xf>
    <xf numFmtId="40" fontId="0" fillId="0" borderId="11" xfId="53" applyNumberFormat="1" applyFont="1" applyBorder="1" applyAlignment="1" applyProtection="1">
      <alignment horizontal="right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2" fontId="0" fillId="0" borderId="10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4" fontId="0" fillId="0" borderId="10" xfId="53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right"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4" fontId="0" fillId="0" borderId="10" xfId="53" applyNumberFormat="1" applyFont="1" applyBorder="1" applyAlignment="1" applyProtection="1">
      <alignment horizontal="center"/>
      <protection hidden="1"/>
    </xf>
    <xf numFmtId="40" fontId="0" fillId="0" borderId="10" xfId="0" applyNumberFormat="1" applyFont="1" applyBorder="1" applyAlignment="1" applyProtection="1">
      <alignment horizontal="center"/>
      <protection hidden="1"/>
    </xf>
    <xf numFmtId="40" fontId="0" fillId="0" borderId="10" xfId="0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NumberFormat="1" applyFont="1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horizontal="justify" vertical="center" wrapText="1"/>
      <protection hidden="1"/>
    </xf>
    <xf numFmtId="0" fontId="28" fillId="0" borderId="10" xfId="0" applyFont="1" applyBorder="1" applyAlignment="1" applyProtection="1">
      <alignment vertical="top" wrapText="1"/>
      <protection hidden="1"/>
    </xf>
    <xf numFmtId="0" fontId="28" fillId="0" borderId="10" xfId="0" applyFont="1" applyBorder="1" applyAlignment="1" applyProtection="1">
      <alignment wrapText="1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vertical="center" wrapText="1"/>
      <protection hidden="1"/>
    </xf>
    <xf numFmtId="4" fontId="0" fillId="0" borderId="22" xfId="53" applyNumberFormat="1" applyFont="1" applyBorder="1" applyAlignment="1" applyProtection="1">
      <alignment horizontal="center"/>
      <protection hidden="1"/>
    </xf>
    <xf numFmtId="40" fontId="0" fillId="0" borderId="22" xfId="0" applyNumberFormat="1" applyFont="1" applyBorder="1" applyAlignment="1" applyProtection="1">
      <alignment horizontal="center"/>
      <protection hidden="1"/>
    </xf>
    <xf numFmtId="40" fontId="0" fillId="0" borderId="22" xfId="0" applyNumberFormat="1" applyFont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4" fontId="0" fillId="0" borderId="12" xfId="53" applyNumberFormat="1" applyFont="1" applyBorder="1" applyAlignment="1" applyProtection="1">
      <alignment horizontal="center"/>
      <protection hidden="1"/>
    </xf>
    <xf numFmtId="40" fontId="0" fillId="0" borderId="11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4" fontId="0" fillId="0" borderId="10" xfId="53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77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view="pageBreakPreview" zoomScale="75" zoomScaleNormal="90" zoomScaleSheetLayoutView="75" zoomScalePageLayoutView="0" workbookViewId="0" topLeftCell="A1">
      <selection activeCell="D106" sqref="D106"/>
    </sheetView>
  </sheetViews>
  <sheetFormatPr defaultColWidth="11.421875" defaultRowHeight="12.75"/>
  <cols>
    <col min="1" max="1" width="5.140625" style="2" customWidth="1"/>
    <col min="2" max="2" width="4.57421875" style="6" bestFit="1" customWidth="1"/>
    <col min="3" max="3" width="80.140625" style="2" customWidth="1"/>
    <col min="4" max="4" width="7.421875" style="3" customWidth="1"/>
    <col min="5" max="5" width="6.7109375" style="4" bestFit="1" customWidth="1"/>
    <col min="6" max="6" width="12.00390625" style="3" bestFit="1" customWidth="1"/>
    <col min="7" max="7" width="15.421875" style="3" customWidth="1"/>
    <col min="8" max="8" width="13.7109375" style="7" customWidth="1"/>
    <col min="9" max="247" width="11.421875" style="2" customWidth="1"/>
    <col min="248" max="248" width="56.28125" style="2" customWidth="1"/>
    <col min="249" max="16384" width="11.421875" style="2" customWidth="1"/>
  </cols>
  <sheetData>
    <row r="1" spans="1:8" s="1" customFormat="1" ht="15.75">
      <c r="A1" s="88" t="s">
        <v>4</v>
      </c>
      <c r="B1" s="88"/>
      <c r="C1" s="88"/>
      <c r="D1" s="88"/>
      <c r="E1" s="88"/>
      <c r="F1" s="88"/>
      <c r="G1" s="88"/>
      <c r="H1" s="88"/>
    </row>
    <row r="2" spans="1:8" s="1" customFormat="1" ht="15.75">
      <c r="A2" s="13"/>
      <c r="B2" s="13"/>
      <c r="C2" s="13"/>
      <c r="D2" s="13"/>
      <c r="E2" s="13"/>
      <c r="F2" s="13"/>
      <c r="G2" s="13"/>
      <c r="H2" s="13"/>
    </row>
    <row r="3" spans="1:8" ht="12.75">
      <c r="A3" s="29" t="s">
        <v>153</v>
      </c>
      <c r="B3" s="25"/>
      <c r="C3" s="25"/>
      <c r="D3" s="25"/>
      <c r="E3" s="25"/>
      <c r="F3" s="25"/>
      <c r="G3" s="25"/>
      <c r="H3" s="25"/>
    </row>
    <row r="4" spans="1:8" ht="12.75">
      <c r="A4" s="29" t="s">
        <v>149</v>
      </c>
      <c r="B4" s="25"/>
      <c r="C4" s="25"/>
      <c r="D4" s="25"/>
      <c r="E4" s="25"/>
      <c r="F4" s="25"/>
      <c r="G4" s="25"/>
      <c r="H4" s="25"/>
    </row>
    <row r="5" spans="1:8" ht="12.75">
      <c r="A5" s="29" t="s">
        <v>15</v>
      </c>
      <c r="B5" s="25"/>
      <c r="C5" s="25"/>
      <c r="D5" s="25"/>
      <c r="E5" s="25"/>
      <c r="F5" s="25"/>
      <c r="G5" s="25"/>
      <c r="H5" s="25"/>
    </row>
    <row r="6" spans="1:8" ht="12.75">
      <c r="A6" s="29" t="s">
        <v>146</v>
      </c>
      <c r="B6" s="25"/>
      <c r="C6" s="25"/>
      <c r="D6" s="25"/>
      <c r="E6" s="25"/>
      <c r="F6" s="25"/>
      <c r="G6" s="25"/>
      <c r="H6" s="25"/>
    </row>
    <row r="7" spans="1:8" ht="24.75" customHeight="1">
      <c r="A7" s="30" t="s">
        <v>148</v>
      </c>
      <c r="B7" s="30"/>
      <c r="C7" s="30"/>
      <c r="D7" s="30"/>
      <c r="E7" s="30"/>
      <c r="F7" s="30"/>
      <c r="G7" s="30"/>
      <c r="H7" s="25"/>
    </row>
    <row r="8" spans="1:8" ht="12.75">
      <c r="A8" s="29" t="s">
        <v>147</v>
      </c>
      <c r="B8" s="25"/>
      <c r="C8" s="25"/>
      <c r="D8" s="25"/>
      <c r="E8" s="25"/>
      <c r="F8" s="25"/>
      <c r="G8" s="25"/>
      <c r="H8" s="25"/>
    </row>
    <row r="9" spans="1:8" ht="12.75">
      <c r="A9" s="31"/>
      <c r="B9" s="26"/>
      <c r="C9" s="26"/>
      <c r="D9" s="26"/>
      <c r="E9" s="26"/>
      <c r="F9" s="26"/>
      <c r="G9" s="26"/>
      <c r="H9" s="26"/>
    </row>
    <row r="10" spans="1:8" s="8" customFormat="1" ht="12.75">
      <c r="A10" s="32" t="s">
        <v>5</v>
      </c>
      <c r="B10" s="32"/>
      <c r="C10" s="32" t="s">
        <v>6</v>
      </c>
      <c r="D10" s="33" t="s">
        <v>44</v>
      </c>
      <c r="E10" s="32" t="s">
        <v>45</v>
      </c>
      <c r="F10" s="34" t="s">
        <v>7</v>
      </c>
      <c r="G10" s="34"/>
      <c r="H10" s="32" t="s">
        <v>8</v>
      </c>
    </row>
    <row r="11" spans="1:8" s="8" customFormat="1" ht="12.75">
      <c r="A11" s="35"/>
      <c r="B11" s="35"/>
      <c r="C11" s="36"/>
      <c r="D11" s="37"/>
      <c r="E11" s="38"/>
      <c r="F11" s="39" t="s">
        <v>9</v>
      </c>
      <c r="G11" s="39" t="s">
        <v>10</v>
      </c>
      <c r="H11" s="38"/>
    </row>
    <row r="12" spans="1:8" s="5" customFormat="1" ht="25.5">
      <c r="A12" s="40" t="s">
        <v>11</v>
      </c>
      <c r="B12" s="41"/>
      <c r="C12" s="42" t="s">
        <v>154</v>
      </c>
      <c r="D12" s="43"/>
      <c r="E12" s="44"/>
      <c r="F12" s="45"/>
      <c r="G12" s="45"/>
      <c r="H12" s="46"/>
    </row>
    <row r="13" spans="1:8" s="5" customFormat="1" ht="12.75">
      <c r="A13" s="47"/>
      <c r="B13" s="48" t="s">
        <v>19</v>
      </c>
      <c r="C13" s="49" t="s">
        <v>46</v>
      </c>
      <c r="D13" s="50"/>
      <c r="E13" s="51"/>
      <c r="F13" s="52"/>
      <c r="G13" s="52"/>
      <c r="H13" s="53"/>
    </row>
    <row r="14" spans="1:8" s="1" customFormat="1" ht="12.75">
      <c r="A14" s="47"/>
      <c r="B14" s="54">
        <v>1</v>
      </c>
      <c r="C14" s="49" t="s">
        <v>47</v>
      </c>
      <c r="D14" s="50"/>
      <c r="E14" s="51"/>
      <c r="F14" s="52"/>
      <c r="G14" s="52"/>
      <c r="H14" s="53"/>
    </row>
    <row r="15" spans="1:8" s="1" customFormat="1" ht="12.75">
      <c r="A15" s="47"/>
      <c r="B15" s="54" t="s">
        <v>0</v>
      </c>
      <c r="C15" s="49" t="s">
        <v>48</v>
      </c>
      <c r="D15" s="55">
        <v>16.64</v>
      </c>
      <c r="E15" s="54" t="s">
        <v>13</v>
      </c>
      <c r="F15" s="14" t="s">
        <v>22</v>
      </c>
      <c r="G15" s="17"/>
      <c r="H15" s="15">
        <f>G15*D15</f>
        <v>0</v>
      </c>
    </row>
    <row r="16" spans="1:8" s="1" customFormat="1" ht="12.75">
      <c r="A16" s="47"/>
      <c r="B16" s="54" t="s">
        <v>20</v>
      </c>
      <c r="C16" s="49" t="s">
        <v>49</v>
      </c>
      <c r="D16" s="55">
        <v>1</v>
      </c>
      <c r="E16" s="54" t="s">
        <v>12</v>
      </c>
      <c r="F16" s="14" t="s">
        <v>22</v>
      </c>
      <c r="G16" s="17"/>
      <c r="H16" s="15">
        <f aca="true" t="shared" si="0" ref="H16:H23">G16*D16</f>
        <v>0</v>
      </c>
    </row>
    <row r="17" spans="1:8" s="1" customFormat="1" ht="12.75">
      <c r="A17" s="47"/>
      <c r="B17" s="54" t="s">
        <v>21</v>
      </c>
      <c r="C17" s="49" t="s">
        <v>50</v>
      </c>
      <c r="D17" s="55">
        <v>0.42</v>
      </c>
      <c r="E17" s="54" t="s">
        <v>39</v>
      </c>
      <c r="F17" s="14" t="s">
        <v>22</v>
      </c>
      <c r="G17" s="17"/>
      <c r="H17" s="15">
        <f t="shared" si="0"/>
        <v>0</v>
      </c>
    </row>
    <row r="18" spans="1:8" s="1" customFormat="1" ht="12.75">
      <c r="A18" s="47"/>
      <c r="B18" s="54" t="s">
        <v>23</v>
      </c>
      <c r="C18" s="49" t="s">
        <v>51</v>
      </c>
      <c r="D18" s="55">
        <v>10</v>
      </c>
      <c r="E18" s="54" t="s">
        <v>12</v>
      </c>
      <c r="F18" s="14" t="s">
        <v>22</v>
      </c>
      <c r="G18" s="17"/>
      <c r="H18" s="15">
        <f t="shared" si="0"/>
        <v>0</v>
      </c>
    </row>
    <row r="19" spans="1:8" s="1" customFormat="1" ht="12.75">
      <c r="A19" s="47"/>
      <c r="B19" s="54" t="s">
        <v>24</v>
      </c>
      <c r="C19" s="49" t="s">
        <v>52</v>
      </c>
      <c r="D19" s="55">
        <v>16.3</v>
      </c>
      <c r="E19" s="54" t="s">
        <v>13</v>
      </c>
      <c r="F19" s="14" t="s">
        <v>22</v>
      </c>
      <c r="G19" s="17"/>
      <c r="H19" s="15">
        <f t="shared" si="0"/>
        <v>0</v>
      </c>
    </row>
    <row r="20" spans="1:8" s="1" customFormat="1" ht="12.75">
      <c r="A20" s="47"/>
      <c r="B20" s="54" t="s">
        <v>25</v>
      </c>
      <c r="C20" s="49" t="s">
        <v>53</v>
      </c>
      <c r="D20" s="55">
        <v>12.29</v>
      </c>
      <c r="E20" s="54" t="s">
        <v>13</v>
      </c>
      <c r="F20" s="14" t="s">
        <v>22</v>
      </c>
      <c r="G20" s="17"/>
      <c r="H20" s="15">
        <f t="shared" si="0"/>
        <v>0</v>
      </c>
    </row>
    <row r="21" spans="1:8" s="1" customFormat="1" ht="12.75">
      <c r="A21" s="47"/>
      <c r="B21" s="54" t="s">
        <v>26</v>
      </c>
      <c r="C21" s="49" t="s">
        <v>54</v>
      </c>
      <c r="D21" s="55">
        <v>4.3</v>
      </c>
      <c r="E21" s="54" t="s">
        <v>55</v>
      </c>
      <c r="F21" s="14" t="s">
        <v>22</v>
      </c>
      <c r="G21" s="17"/>
      <c r="H21" s="15">
        <f t="shared" si="0"/>
        <v>0</v>
      </c>
    </row>
    <row r="22" spans="1:8" s="1" customFormat="1" ht="25.5">
      <c r="A22" s="56"/>
      <c r="B22" s="54" t="s">
        <v>27</v>
      </c>
      <c r="C22" s="49" t="s">
        <v>56</v>
      </c>
      <c r="D22" s="55">
        <v>1</v>
      </c>
      <c r="E22" s="57" t="s">
        <v>14</v>
      </c>
      <c r="F22" s="14" t="s">
        <v>22</v>
      </c>
      <c r="G22" s="17"/>
      <c r="H22" s="15">
        <f t="shared" si="0"/>
        <v>0</v>
      </c>
    </row>
    <row r="23" spans="1:8" s="1" customFormat="1" ht="12.75">
      <c r="A23" s="56"/>
      <c r="B23" s="54" t="s">
        <v>28</v>
      </c>
      <c r="C23" s="49" t="s">
        <v>57</v>
      </c>
      <c r="D23" s="55">
        <v>15.75</v>
      </c>
      <c r="E23" s="57" t="s">
        <v>32</v>
      </c>
      <c r="F23" s="14" t="s">
        <v>22</v>
      </c>
      <c r="G23" s="17"/>
      <c r="H23" s="15">
        <f t="shared" si="0"/>
        <v>0</v>
      </c>
    </row>
    <row r="24" spans="1:8" s="1" customFormat="1" ht="12.75">
      <c r="A24" s="56"/>
      <c r="B24" s="54">
        <v>2</v>
      </c>
      <c r="C24" s="49" t="s">
        <v>58</v>
      </c>
      <c r="D24" s="55"/>
      <c r="E24" s="54"/>
      <c r="F24" s="14"/>
      <c r="G24" s="58"/>
      <c r="H24" s="15"/>
    </row>
    <row r="25" spans="1:8" s="1" customFormat="1" ht="12.75">
      <c r="A25" s="56"/>
      <c r="B25" s="54" t="s">
        <v>1</v>
      </c>
      <c r="C25" s="49" t="s">
        <v>59</v>
      </c>
      <c r="D25" s="55">
        <v>1</v>
      </c>
      <c r="E25" s="54" t="s">
        <v>33</v>
      </c>
      <c r="F25" s="14" t="s">
        <v>22</v>
      </c>
      <c r="G25" s="16"/>
      <c r="H25" s="15">
        <f>G25*D25</f>
        <v>0</v>
      </c>
    </row>
    <row r="26" spans="1:8" s="1" customFormat="1" ht="12.75">
      <c r="A26" s="56"/>
      <c r="B26" s="54" t="s">
        <v>16</v>
      </c>
      <c r="C26" s="59" t="s">
        <v>60</v>
      </c>
      <c r="D26" s="60">
        <v>17.25</v>
      </c>
      <c r="E26" s="61" t="s">
        <v>13</v>
      </c>
      <c r="F26" s="17"/>
      <c r="G26" s="17"/>
      <c r="H26" s="15">
        <f>(F26+G26)*D26</f>
        <v>0</v>
      </c>
    </row>
    <row r="27" spans="1:8" s="1" customFormat="1" ht="12.75">
      <c r="A27" s="56"/>
      <c r="B27" s="54" t="s">
        <v>17</v>
      </c>
      <c r="C27" s="49" t="s">
        <v>61</v>
      </c>
      <c r="D27" s="60">
        <v>0.64</v>
      </c>
      <c r="E27" s="54" t="s">
        <v>39</v>
      </c>
      <c r="F27" s="17"/>
      <c r="G27" s="17"/>
      <c r="H27" s="15">
        <f aca="true" t="shared" si="1" ref="H27:H44">(F27+G27)*D27</f>
        <v>0</v>
      </c>
    </row>
    <row r="28" spans="1:8" s="1" customFormat="1" ht="12.75">
      <c r="A28" s="56"/>
      <c r="B28" s="54" t="s">
        <v>18</v>
      </c>
      <c r="C28" s="49" t="s">
        <v>62</v>
      </c>
      <c r="D28" s="60">
        <v>7.72</v>
      </c>
      <c r="E28" s="61" t="s">
        <v>13</v>
      </c>
      <c r="F28" s="17"/>
      <c r="G28" s="17"/>
      <c r="H28" s="15">
        <f t="shared" si="1"/>
        <v>0</v>
      </c>
    </row>
    <row r="29" spans="1:8" s="1" customFormat="1" ht="12.75">
      <c r="A29" s="56"/>
      <c r="B29" s="54" t="s">
        <v>34</v>
      </c>
      <c r="C29" s="59" t="s">
        <v>63</v>
      </c>
      <c r="D29" s="60">
        <v>7.72</v>
      </c>
      <c r="E29" s="61" t="s">
        <v>13</v>
      </c>
      <c r="F29" s="17"/>
      <c r="G29" s="17"/>
      <c r="H29" s="15">
        <f t="shared" si="1"/>
        <v>0</v>
      </c>
    </row>
    <row r="30" spans="1:8" s="1" customFormat="1" ht="12.75">
      <c r="A30" s="56"/>
      <c r="B30" s="54" t="s">
        <v>35</v>
      </c>
      <c r="C30" s="59" t="s">
        <v>64</v>
      </c>
      <c r="D30" s="60">
        <v>0.92</v>
      </c>
      <c r="E30" s="54" t="s">
        <v>39</v>
      </c>
      <c r="F30" s="17"/>
      <c r="G30" s="17"/>
      <c r="H30" s="15">
        <f t="shared" si="1"/>
        <v>0</v>
      </c>
    </row>
    <row r="31" spans="1:8" s="11" customFormat="1" ht="12.75">
      <c r="A31" s="56"/>
      <c r="B31" s="54" t="s">
        <v>65</v>
      </c>
      <c r="C31" s="59" t="s">
        <v>66</v>
      </c>
      <c r="D31" s="60">
        <v>0.76</v>
      </c>
      <c r="E31" s="54" t="s">
        <v>39</v>
      </c>
      <c r="F31" s="17"/>
      <c r="G31" s="17"/>
      <c r="H31" s="15">
        <f t="shared" si="1"/>
        <v>0</v>
      </c>
    </row>
    <row r="32" spans="1:8" s="11" customFormat="1" ht="12.75">
      <c r="A32" s="56"/>
      <c r="B32" s="54" t="s">
        <v>67</v>
      </c>
      <c r="C32" s="59" t="s">
        <v>68</v>
      </c>
      <c r="D32" s="60">
        <v>0.06</v>
      </c>
      <c r="E32" s="54" t="s">
        <v>39</v>
      </c>
      <c r="F32" s="17"/>
      <c r="G32" s="17"/>
      <c r="H32" s="15">
        <f t="shared" si="1"/>
        <v>0</v>
      </c>
    </row>
    <row r="33" spans="1:8" s="11" customFormat="1" ht="12.75">
      <c r="A33" s="56"/>
      <c r="B33" s="54" t="s">
        <v>69</v>
      </c>
      <c r="C33" s="59" t="s">
        <v>70</v>
      </c>
      <c r="D33" s="60">
        <v>0.19</v>
      </c>
      <c r="E33" s="54" t="s">
        <v>32</v>
      </c>
      <c r="F33" s="17"/>
      <c r="G33" s="17"/>
      <c r="H33" s="15">
        <f t="shared" si="1"/>
        <v>0</v>
      </c>
    </row>
    <row r="34" spans="1:8" s="11" customFormat="1" ht="12.75">
      <c r="A34" s="56"/>
      <c r="B34" s="54" t="s">
        <v>71</v>
      </c>
      <c r="C34" s="59" t="s">
        <v>72</v>
      </c>
      <c r="D34" s="60">
        <v>12.97</v>
      </c>
      <c r="E34" s="54" t="s">
        <v>32</v>
      </c>
      <c r="F34" s="17"/>
      <c r="G34" s="17"/>
      <c r="H34" s="15">
        <f t="shared" si="1"/>
        <v>0</v>
      </c>
    </row>
    <row r="35" spans="1:8" s="11" customFormat="1" ht="12.75">
      <c r="A35" s="56"/>
      <c r="B35" s="54" t="s">
        <v>73</v>
      </c>
      <c r="C35" s="59" t="s">
        <v>74</v>
      </c>
      <c r="D35" s="60">
        <v>12</v>
      </c>
      <c r="E35" s="54" t="s">
        <v>12</v>
      </c>
      <c r="F35" s="17"/>
      <c r="G35" s="17"/>
      <c r="H35" s="15">
        <f t="shared" si="1"/>
        <v>0</v>
      </c>
    </row>
    <row r="36" spans="1:8" s="11" customFormat="1" ht="12.75">
      <c r="A36" s="56"/>
      <c r="B36" s="54" t="s">
        <v>75</v>
      </c>
      <c r="C36" s="59" t="s">
        <v>76</v>
      </c>
      <c r="D36" s="60">
        <v>1.6</v>
      </c>
      <c r="E36" s="54" t="s">
        <v>12</v>
      </c>
      <c r="F36" s="17"/>
      <c r="G36" s="17"/>
      <c r="H36" s="15">
        <f t="shared" si="1"/>
        <v>0</v>
      </c>
    </row>
    <row r="37" spans="1:8" s="1" customFormat="1" ht="12.75">
      <c r="A37" s="56"/>
      <c r="B37" s="54" t="s">
        <v>77</v>
      </c>
      <c r="C37" s="62" t="s">
        <v>78</v>
      </c>
      <c r="D37" s="60">
        <v>1</v>
      </c>
      <c r="E37" s="54" t="s">
        <v>12</v>
      </c>
      <c r="F37" s="17"/>
      <c r="G37" s="17"/>
      <c r="H37" s="15">
        <f t="shared" si="1"/>
        <v>0</v>
      </c>
    </row>
    <row r="38" spans="1:8" s="11" customFormat="1" ht="12.75">
      <c r="A38" s="56"/>
      <c r="B38" s="54" t="s">
        <v>79</v>
      </c>
      <c r="C38" s="62" t="s">
        <v>80</v>
      </c>
      <c r="D38" s="60">
        <v>1.5</v>
      </c>
      <c r="E38" s="54" t="s">
        <v>12</v>
      </c>
      <c r="F38" s="17"/>
      <c r="G38" s="17"/>
      <c r="H38" s="15">
        <f t="shared" si="1"/>
        <v>0</v>
      </c>
    </row>
    <row r="39" spans="1:8" s="11" customFormat="1" ht="12.75">
      <c r="A39" s="56"/>
      <c r="B39" s="54" t="s">
        <v>81</v>
      </c>
      <c r="C39" s="62" t="s">
        <v>82</v>
      </c>
      <c r="D39" s="60">
        <v>6</v>
      </c>
      <c r="E39" s="54" t="s">
        <v>12</v>
      </c>
      <c r="F39" s="17"/>
      <c r="G39" s="17"/>
      <c r="H39" s="15">
        <f t="shared" si="1"/>
        <v>0</v>
      </c>
    </row>
    <row r="40" spans="1:8" s="11" customFormat="1" ht="12.75">
      <c r="A40" s="56"/>
      <c r="B40" s="54" t="s">
        <v>83</v>
      </c>
      <c r="C40" s="62" t="s">
        <v>84</v>
      </c>
      <c r="D40" s="60">
        <v>13.35</v>
      </c>
      <c r="E40" s="54" t="s">
        <v>12</v>
      </c>
      <c r="F40" s="17"/>
      <c r="G40" s="17"/>
      <c r="H40" s="15">
        <f t="shared" si="1"/>
        <v>0</v>
      </c>
    </row>
    <row r="41" spans="1:8" s="11" customFormat="1" ht="12.75">
      <c r="A41" s="56"/>
      <c r="B41" s="54" t="s">
        <v>85</v>
      </c>
      <c r="C41" s="62" t="s">
        <v>86</v>
      </c>
      <c r="D41" s="60">
        <v>3.5</v>
      </c>
      <c r="E41" s="54" t="s">
        <v>12</v>
      </c>
      <c r="F41" s="17"/>
      <c r="G41" s="17"/>
      <c r="H41" s="15">
        <f t="shared" si="1"/>
        <v>0</v>
      </c>
    </row>
    <row r="42" spans="1:8" s="12" customFormat="1" ht="12.75">
      <c r="A42" s="56"/>
      <c r="B42" s="54" t="s">
        <v>87</v>
      </c>
      <c r="C42" s="59" t="s">
        <v>88</v>
      </c>
      <c r="D42" s="60">
        <v>17</v>
      </c>
      <c r="E42" s="54" t="s">
        <v>12</v>
      </c>
      <c r="F42" s="17"/>
      <c r="G42" s="16"/>
      <c r="H42" s="15">
        <f t="shared" si="1"/>
        <v>0</v>
      </c>
    </row>
    <row r="43" spans="1:8" s="12" customFormat="1" ht="12.75">
      <c r="A43" s="56"/>
      <c r="B43" s="54" t="s">
        <v>89</v>
      </c>
      <c r="C43" s="59" t="s">
        <v>90</v>
      </c>
      <c r="D43" s="55">
        <v>1</v>
      </c>
      <c r="E43" s="54" t="s">
        <v>33</v>
      </c>
      <c r="F43" s="17"/>
      <c r="G43" s="16"/>
      <c r="H43" s="15">
        <f t="shared" si="1"/>
        <v>0</v>
      </c>
    </row>
    <row r="44" spans="1:8" s="12" customFormat="1" ht="12.75">
      <c r="A44" s="56"/>
      <c r="B44" s="54" t="s">
        <v>91</v>
      </c>
      <c r="C44" s="59" t="s">
        <v>92</v>
      </c>
      <c r="D44" s="55">
        <v>16.64</v>
      </c>
      <c r="E44" s="54" t="s">
        <v>32</v>
      </c>
      <c r="F44" s="17"/>
      <c r="G44" s="16"/>
      <c r="H44" s="15">
        <f t="shared" si="1"/>
        <v>0</v>
      </c>
    </row>
    <row r="45" spans="1:8" s="12" customFormat="1" ht="12.75">
      <c r="A45" s="56"/>
      <c r="B45" s="54">
        <v>3</v>
      </c>
      <c r="C45" s="49" t="s">
        <v>93</v>
      </c>
      <c r="D45" s="55"/>
      <c r="E45" s="54"/>
      <c r="F45" s="14"/>
      <c r="G45" s="58"/>
      <c r="H45" s="15"/>
    </row>
    <row r="46" spans="1:8" s="5" customFormat="1" ht="25.5">
      <c r="A46" s="56"/>
      <c r="B46" s="54" t="s">
        <v>2</v>
      </c>
      <c r="C46" s="49" t="s">
        <v>94</v>
      </c>
      <c r="D46" s="55">
        <v>29.7</v>
      </c>
      <c r="E46" s="54" t="s">
        <v>13</v>
      </c>
      <c r="F46" s="17"/>
      <c r="G46" s="16"/>
      <c r="H46" s="15">
        <f>(G46+F46)*D46</f>
        <v>0</v>
      </c>
    </row>
    <row r="47" spans="1:8" s="9" customFormat="1" ht="12.75">
      <c r="A47" s="56"/>
      <c r="B47" s="54" t="s">
        <v>3</v>
      </c>
      <c r="C47" s="49" t="s">
        <v>95</v>
      </c>
      <c r="D47" s="55">
        <v>15.75</v>
      </c>
      <c r="E47" s="54" t="s">
        <v>13</v>
      </c>
      <c r="F47" s="17"/>
      <c r="G47" s="16"/>
      <c r="H47" s="15">
        <f>(G47+F47)*D47</f>
        <v>0</v>
      </c>
    </row>
    <row r="48" spans="1:8" s="9" customFormat="1" ht="12.75">
      <c r="A48" s="56"/>
      <c r="B48" s="54">
        <v>4</v>
      </c>
      <c r="C48" s="49" t="s">
        <v>96</v>
      </c>
      <c r="D48" s="55"/>
      <c r="E48" s="54"/>
      <c r="F48" s="14"/>
      <c r="G48" s="58"/>
      <c r="H48" s="15"/>
    </row>
    <row r="49" spans="1:8" s="9" customFormat="1" ht="12.75">
      <c r="A49" s="56"/>
      <c r="B49" s="54" t="s">
        <v>36</v>
      </c>
      <c r="C49" s="49" t="s">
        <v>97</v>
      </c>
      <c r="D49" s="55">
        <v>2.1</v>
      </c>
      <c r="E49" s="57" t="s">
        <v>14</v>
      </c>
      <c r="F49" s="17"/>
      <c r="G49" s="16"/>
      <c r="H49" s="15">
        <f>(G49+F49)*D49</f>
        <v>0</v>
      </c>
    </row>
    <row r="50" spans="1:8" s="9" customFormat="1" ht="12.75">
      <c r="A50" s="56"/>
      <c r="B50" s="54" t="s">
        <v>37</v>
      </c>
      <c r="C50" s="49" t="s">
        <v>98</v>
      </c>
      <c r="D50" s="55">
        <v>2.63</v>
      </c>
      <c r="E50" s="57" t="s">
        <v>14</v>
      </c>
      <c r="F50" s="17"/>
      <c r="G50" s="16"/>
      <c r="H50" s="15">
        <f>(G50+F50)*D50</f>
        <v>0</v>
      </c>
    </row>
    <row r="51" spans="1:9" s="9" customFormat="1" ht="12.75">
      <c r="A51" s="56"/>
      <c r="B51" s="54" t="s">
        <v>99</v>
      </c>
      <c r="C51" s="49" t="s">
        <v>100</v>
      </c>
      <c r="D51" s="55">
        <v>1</v>
      </c>
      <c r="E51" s="57" t="s">
        <v>14</v>
      </c>
      <c r="F51" s="17"/>
      <c r="G51" s="16"/>
      <c r="H51" s="15">
        <f>(G51+F51)*D51</f>
        <v>0</v>
      </c>
      <c r="I51" s="10"/>
    </row>
    <row r="52" spans="1:8" s="9" customFormat="1" ht="12.75">
      <c r="A52" s="56"/>
      <c r="B52" s="54">
        <v>5</v>
      </c>
      <c r="C52" s="49" t="s">
        <v>101</v>
      </c>
      <c r="D52" s="55"/>
      <c r="E52" s="54"/>
      <c r="F52" s="14"/>
      <c r="G52" s="58"/>
      <c r="H52" s="15"/>
    </row>
    <row r="53" spans="1:8" s="9" customFormat="1" ht="12.75">
      <c r="A53" s="56"/>
      <c r="B53" s="54" t="s">
        <v>38</v>
      </c>
      <c r="C53" s="63" t="s">
        <v>102</v>
      </c>
      <c r="D53" s="60">
        <v>1</v>
      </c>
      <c r="E53" s="57" t="s">
        <v>14</v>
      </c>
      <c r="F53" s="18"/>
      <c r="G53" s="18"/>
      <c r="H53" s="15">
        <f>(G53+F53)*D53</f>
        <v>0</v>
      </c>
    </row>
    <row r="54" spans="1:8" s="9" customFormat="1" ht="12.75">
      <c r="A54" s="93"/>
      <c r="B54" s="92" t="s">
        <v>40</v>
      </c>
      <c r="C54" s="63" t="s">
        <v>103</v>
      </c>
      <c r="D54" s="89">
        <v>1</v>
      </c>
      <c r="E54" s="90" t="s">
        <v>14</v>
      </c>
      <c r="F54" s="91"/>
      <c r="G54" s="91"/>
      <c r="H54" s="87">
        <f>(G54+F54)*D54</f>
        <v>0</v>
      </c>
    </row>
    <row r="55" spans="1:8" s="9" customFormat="1" ht="12.75">
      <c r="A55" s="93"/>
      <c r="B55" s="92"/>
      <c r="C55" s="63" t="s">
        <v>104</v>
      </c>
      <c r="D55" s="89"/>
      <c r="E55" s="90"/>
      <c r="F55" s="91"/>
      <c r="G55" s="91"/>
      <c r="H55" s="87"/>
    </row>
    <row r="56" spans="1:8" s="9" customFormat="1" ht="12.75">
      <c r="A56" s="93"/>
      <c r="B56" s="92"/>
      <c r="C56" s="63" t="s">
        <v>105</v>
      </c>
      <c r="D56" s="89"/>
      <c r="E56" s="90"/>
      <c r="F56" s="91"/>
      <c r="G56" s="91"/>
      <c r="H56" s="87"/>
    </row>
    <row r="57" spans="1:8" s="9" customFormat="1" ht="12.75">
      <c r="A57" s="93"/>
      <c r="B57" s="92"/>
      <c r="C57" s="63" t="s">
        <v>106</v>
      </c>
      <c r="D57" s="89"/>
      <c r="E57" s="90"/>
      <c r="F57" s="91"/>
      <c r="G57" s="91"/>
      <c r="H57" s="87"/>
    </row>
    <row r="58" spans="1:8" s="9" customFormat="1" ht="12.75">
      <c r="A58" s="93"/>
      <c r="B58" s="92"/>
      <c r="C58" s="63" t="s">
        <v>108</v>
      </c>
      <c r="D58" s="89"/>
      <c r="E58" s="90"/>
      <c r="F58" s="91"/>
      <c r="G58" s="91"/>
      <c r="H58" s="87"/>
    </row>
    <row r="59" spans="1:8" s="9" customFormat="1" ht="12.75">
      <c r="A59" s="93"/>
      <c r="B59" s="92"/>
      <c r="C59" s="63" t="s">
        <v>110</v>
      </c>
      <c r="D59" s="89"/>
      <c r="E59" s="90"/>
      <c r="F59" s="91"/>
      <c r="G59" s="91"/>
      <c r="H59" s="87"/>
    </row>
    <row r="60" spans="1:8" s="9" customFormat="1" ht="12.75">
      <c r="A60" s="93"/>
      <c r="B60" s="92"/>
      <c r="C60" s="63" t="s">
        <v>111</v>
      </c>
      <c r="D60" s="89"/>
      <c r="E60" s="90"/>
      <c r="F60" s="91"/>
      <c r="G60" s="91"/>
      <c r="H60" s="87"/>
    </row>
    <row r="61" spans="1:8" s="9" customFormat="1" ht="12.75">
      <c r="A61" s="56"/>
      <c r="B61" s="54" t="s">
        <v>41</v>
      </c>
      <c r="C61" s="63" t="s">
        <v>30</v>
      </c>
      <c r="D61" s="64">
        <v>1</v>
      </c>
      <c r="E61" s="57" t="s">
        <v>14</v>
      </c>
      <c r="F61" s="19"/>
      <c r="G61" s="19"/>
      <c r="H61" s="15">
        <f>SUM(F61,G61)*D61</f>
        <v>0</v>
      </c>
    </row>
    <row r="62" spans="1:8" s="9" customFormat="1" ht="12.75">
      <c r="A62" s="56"/>
      <c r="B62" s="54" t="s">
        <v>43</v>
      </c>
      <c r="C62" s="63" t="s">
        <v>31</v>
      </c>
      <c r="D62" s="64">
        <v>1</v>
      </c>
      <c r="E62" s="57" t="s">
        <v>14</v>
      </c>
      <c r="F62" s="19"/>
      <c r="G62" s="19"/>
      <c r="H62" s="15">
        <f>SUM(F62,G62)*D62</f>
        <v>0</v>
      </c>
    </row>
    <row r="63" spans="1:8" s="9" customFormat="1" ht="12.75">
      <c r="A63" s="56"/>
      <c r="B63" s="54" t="s">
        <v>42</v>
      </c>
      <c r="C63" s="63" t="s">
        <v>112</v>
      </c>
      <c r="D63" s="64">
        <v>1</v>
      </c>
      <c r="E63" s="57" t="s">
        <v>14</v>
      </c>
      <c r="F63" s="19"/>
      <c r="G63" s="19"/>
      <c r="H63" s="15">
        <f>SUM(F63,G63)*D63</f>
        <v>0</v>
      </c>
    </row>
    <row r="64" spans="1:8" s="9" customFormat="1" ht="12.75">
      <c r="A64" s="56"/>
      <c r="B64" s="54" t="s">
        <v>107</v>
      </c>
      <c r="C64" s="63" t="s">
        <v>113</v>
      </c>
      <c r="D64" s="64">
        <v>50</v>
      </c>
      <c r="E64" s="57" t="s">
        <v>12</v>
      </c>
      <c r="F64" s="19"/>
      <c r="G64" s="19"/>
      <c r="H64" s="15">
        <f>SUM(F64,G64)*D64</f>
        <v>0</v>
      </c>
    </row>
    <row r="65" spans="1:8" s="9" customFormat="1" ht="38.25">
      <c r="A65" s="56"/>
      <c r="B65" s="54" t="s">
        <v>109</v>
      </c>
      <c r="C65" s="49" t="s">
        <v>114</v>
      </c>
      <c r="D65" s="55">
        <v>1</v>
      </c>
      <c r="E65" s="57" t="s">
        <v>14</v>
      </c>
      <c r="F65" s="14" t="s">
        <v>22</v>
      </c>
      <c r="G65" s="16"/>
      <c r="H65" s="15">
        <f>D65*G65</f>
        <v>0</v>
      </c>
    </row>
    <row r="66" spans="1:8" s="9" customFormat="1" ht="12.75">
      <c r="A66" s="56"/>
      <c r="B66" s="54">
        <v>6</v>
      </c>
      <c r="C66" s="49" t="s">
        <v>115</v>
      </c>
      <c r="D66" s="55"/>
      <c r="E66" s="57"/>
      <c r="F66" s="14"/>
      <c r="G66" s="58"/>
      <c r="H66" s="15"/>
    </row>
    <row r="67" spans="1:8" s="9" customFormat="1" ht="12.75">
      <c r="A67" s="56"/>
      <c r="B67" s="54" t="s">
        <v>116</v>
      </c>
      <c r="C67" s="49" t="s">
        <v>117</v>
      </c>
      <c r="D67" s="55">
        <v>1</v>
      </c>
      <c r="E67" s="57" t="s">
        <v>14</v>
      </c>
      <c r="F67" s="14" t="s">
        <v>22</v>
      </c>
      <c r="G67" s="16"/>
      <c r="H67" s="15">
        <f>D67*G67</f>
        <v>0</v>
      </c>
    </row>
    <row r="68" spans="1:8" s="9" customFormat="1" ht="12.75">
      <c r="A68" s="56"/>
      <c r="B68" s="54">
        <v>7</v>
      </c>
      <c r="C68" s="49" t="s">
        <v>118</v>
      </c>
      <c r="D68" s="55"/>
      <c r="E68" s="54"/>
      <c r="F68" s="65"/>
      <c r="G68" s="66"/>
      <c r="H68" s="15"/>
    </row>
    <row r="69" spans="1:8" s="9" customFormat="1" ht="12.75">
      <c r="A69" s="56"/>
      <c r="B69" s="54" t="s">
        <v>119</v>
      </c>
      <c r="C69" s="49" t="s">
        <v>120</v>
      </c>
      <c r="D69" s="55">
        <v>29.99</v>
      </c>
      <c r="E69" s="61" t="s">
        <v>13</v>
      </c>
      <c r="F69" s="21"/>
      <c r="G69" s="20"/>
      <c r="H69" s="15">
        <f>SUM(F69,G69)*D69</f>
        <v>0</v>
      </c>
    </row>
    <row r="70" spans="1:9" s="9" customFormat="1" ht="12.75">
      <c r="A70" s="56"/>
      <c r="B70" s="54" t="s">
        <v>121</v>
      </c>
      <c r="C70" s="49" t="s">
        <v>122</v>
      </c>
      <c r="D70" s="55">
        <v>29.99</v>
      </c>
      <c r="E70" s="67" t="s">
        <v>13</v>
      </c>
      <c r="F70" s="21"/>
      <c r="G70" s="20"/>
      <c r="H70" s="15">
        <f>SUM(F70,G70)*D70</f>
        <v>0</v>
      </c>
      <c r="I70" s="10"/>
    </row>
    <row r="71" spans="1:8" s="9" customFormat="1" ht="12.75">
      <c r="A71" s="68"/>
      <c r="B71" s="54" t="s">
        <v>123</v>
      </c>
      <c r="C71" s="49" t="s">
        <v>124</v>
      </c>
      <c r="D71" s="55">
        <v>3.12</v>
      </c>
      <c r="E71" s="61" t="s">
        <v>13</v>
      </c>
      <c r="F71" s="17"/>
      <c r="G71" s="20"/>
      <c r="H71" s="15">
        <f>SUM(F71,G71)*D71</f>
        <v>0</v>
      </c>
    </row>
    <row r="72" spans="1:8" s="9" customFormat="1" ht="12.75">
      <c r="A72" s="68"/>
      <c r="B72" s="54" t="s">
        <v>125</v>
      </c>
      <c r="C72" s="49" t="s">
        <v>126</v>
      </c>
      <c r="D72" s="55">
        <v>2.52</v>
      </c>
      <c r="E72" s="61" t="s">
        <v>13</v>
      </c>
      <c r="F72" s="17"/>
      <c r="G72" s="20"/>
      <c r="H72" s="15">
        <f>SUM(F72,G72)*D72</f>
        <v>0</v>
      </c>
    </row>
    <row r="73" spans="1:8" s="9" customFormat="1" ht="12.75">
      <c r="A73" s="68"/>
      <c r="B73" s="54" t="s">
        <v>127</v>
      </c>
      <c r="C73" s="49" t="s">
        <v>128</v>
      </c>
      <c r="D73" s="55">
        <v>0.72</v>
      </c>
      <c r="E73" s="61" t="s">
        <v>13</v>
      </c>
      <c r="F73" s="17"/>
      <c r="G73" s="20"/>
      <c r="H73" s="15">
        <f>SUM(F73,G73)*D73</f>
        <v>0</v>
      </c>
    </row>
    <row r="74" spans="1:8" s="9" customFormat="1" ht="12.75">
      <c r="A74" s="68"/>
      <c r="B74" s="54">
        <v>8</v>
      </c>
      <c r="C74" s="49" t="s">
        <v>129</v>
      </c>
      <c r="D74" s="55"/>
      <c r="E74" s="61"/>
      <c r="F74" s="65"/>
      <c r="G74" s="66"/>
      <c r="H74" s="22"/>
    </row>
    <row r="75" spans="1:8" s="9" customFormat="1" ht="38.25">
      <c r="A75" s="68"/>
      <c r="B75" s="54" t="s">
        <v>130</v>
      </c>
      <c r="C75" s="49" t="s">
        <v>131</v>
      </c>
      <c r="D75" s="55">
        <v>29.7</v>
      </c>
      <c r="E75" s="61" t="s">
        <v>32</v>
      </c>
      <c r="F75" s="14" t="s">
        <v>22</v>
      </c>
      <c r="G75" s="20"/>
      <c r="H75" s="15">
        <f>D75*G75</f>
        <v>0</v>
      </c>
    </row>
    <row r="76" spans="1:8" s="9" customFormat="1" ht="12.75">
      <c r="A76" s="68"/>
      <c r="B76" s="54" t="s">
        <v>132</v>
      </c>
      <c r="C76" s="49" t="s">
        <v>133</v>
      </c>
      <c r="D76" s="55">
        <v>60</v>
      </c>
      <c r="E76" s="61" t="s">
        <v>13</v>
      </c>
      <c r="F76" s="14" t="s">
        <v>22</v>
      </c>
      <c r="G76" s="20"/>
      <c r="H76" s="15">
        <f>D76*G76</f>
        <v>0</v>
      </c>
    </row>
    <row r="77" spans="1:8" s="9" customFormat="1" ht="12.75">
      <c r="A77" s="68"/>
      <c r="B77" s="54" t="s">
        <v>134</v>
      </c>
      <c r="C77" s="49" t="s">
        <v>135</v>
      </c>
      <c r="D77" s="55">
        <v>60</v>
      </c>
      <c r="E77" s="61" t="s">
        <v>13</v>
      </c>
      <c r="F77" s="14" t="s">
        <v>22</v>
      </c>
      <c r="G77" s="20"/>
      <c r="H77" s="15">
        <f>D77*G77</f>
        <v>0</v>
      </c>
    </row>
    <row r="78" spans="1:8" s="9" customFormat="1" ht="12.75">
      <c r="A78" s="68"/>
      <c r="B78" s="54"/>
      <c r="C78" s="49" t="s">
        <v>29</v>
      </c>
      <c r="D78" s="69"/>
      <c r="E78" s="70"/>
      <c r="F78" s="71"/>
      <c r="G78" s="71"/>
      <c r="H78" s="22"/>
    </row>
    <row r="79" spans="1:8" s="9" customFormat="1" ht="12.75">
      <c r="A79" s="68"/>
      <c r="B79" s="54"/>
      <c r="C79" s="49" t="s">
        <v>136</v>
      </c>
      <c r="D79" s="69"/>
      <c r="E79" s="70"/>
      <c r="F79" s="71"/>
      <c r="G79" s="71"/>
      <c r="H79" s="22"/>
    </row>
    <row r="80" spans="1:8" s="9" customFormat="1" ht="25.5">
      <c r="A80" s="68"/>
      <c r="B80" s="54"/>
      <c r="C80" s="49" t="s">
        <v>137</v>
      </c>
      <c r="D80" s="69"/>
      <c r="E80" s="70"/>
      <c r="F80" s="71"/>
      <c r="G80" s="71"/>
      <c r="H80" s="22"/>
    </row>
    <row r="81" spans="1:8" s="9" customFormat="1" ht="38.25">
      <c r="A81" s="68"/>
      <c r="B81" s="54"/>
      <c r="C81" s="49" t="s">
        <v>138</v>
      </c>
      <c r="D81" s="69"/>
      <c r="E81" s="70"/>
      <c r="F81" s="71"/>
      <c r="G81" s="71"/>
      <c r="H81" s="22"/>
    </row>
    <row r="82" spans="1:8" s="9" customFormat="1" ht="51">
      <c r="A82" s="68"/>
      <c r="B82" s="54"/>
      <c r="C82" s="49" t="s">
        <v>139</v>
      </c>
      <c r="D82" s="69"/>
      <c r="E82" s="70"/>
      <c r="F82" s="71"/>
      <c r="G82" s="71"/>
      <c r="H82" s="22"/>
    </row>
    <row r="83" spans="1:8" s="9" customFormat="1" ht="38.25">
      <c r="A83" s="68"/>
      <c r="B83" s="54"/>
      <c r="C83" s="27" t="s">
        <v>152</v>
      </c>
      <c r="D83" s="69"/>
      <c r="E83" s="70"/>
      <c r="F83" s="71"/>
      <c r="G83" s="71"/>
      <c r="H83" s="22"/>
    </row>
    <row r="84" spans="1:8" s="9" customFormat="1" ht="12.75">
      <c r="A84" s="68"/>
      <c r="B84" s="54"/>
      <c r="C84" s="72" t="s">
        <v>140</v>
      </c>
      <c r="D84" s="69"/>
      <c r="E84" s="70"/>
      <c r="F84" s="71"/>
      <c r="G84" s="71"/>
      <c r="H84" s="22"/>
    </row>
    <row r="85" spans="1:8" s="9" customFormat="1" ht="25.5">
      <c r="A85" s="68"/>
      <c r="B85" s="54"/>
      <c r="C85" s="73" t="s">
        <v>141</v>
      </c>
      <c r="D85" s="69"/>
      <c r="E85" s="70"/>
      <c r="F85" s="71"/>
      <c r="G85" s="71"/>
      <c r="H85" s="22"/>
    </row>
    <row r="86" spans="1:8" s="9" customFormat="1" ht="25.5">
      <c r="A86" s="68"/>
      <c r="B86" s="54"/>
      <c r="C86" s="73" t="s">
        <v>142</v>
      </c>
      <c r="D86" s="69"/>
      <c r="E86" s="70"/>
      <c r="F86" s="71"/>
      <c r="G86" s="71"/>
      <c r="H86" s="22"/>
    </row>
    <row r="87" spans="1:9" s="9" customFormat="1" ht="51">
      <c r="A87" s="68"/>
      <c r="B87" s="54"/>
      <c r="C87" s="74" t="s">
        <v>150</v>
      </c>
      <c r="D87" s="69"/>
      <c r="E87" s="70"/>
      <c r="F87" s="71"/>
      <c r="G87" s="71"/>
      <c r="H87" s="22"/>
      <c r="I87" s="10"/>
    </row>
    <row r="88" spans="1:8" s="9" customFormat="1" ht="25.5">
      <c r="A88" s="68"/>
      <c r="B88" s="54"/>
      <c r="C88" s="75" t="s">
        <v>143</v>
      </c>
      <c r="D88" s="69"/>
      <c r="E88" s="70"/>
      <c r="F88" s="71"/>
      <c r="G88" s="71"/>
      <c r="H88" s="22"/>
    </row>
    <row r="89" spans="1:8" s="9" customFormat="1" ht="25.5">
      <c r="A89" s="68"/>
      <c r="B89" s="54"/>
      <c r="C89" s="49" t="s">
        <v>151</v>
      </c>
      <c r="D89" s="69"/>
      <c r="E89" s="70"/>
      <c r="F89" s="71"/>
      <c r="G89" s="71"/>
      <c r="H89" s="22"/>
    </row>
    <row r="90" spans="1:8" s="9" customFormat="1" ht="25.5">
      <c r="A90" s="68"/>
      <c r="B90" s="54"/>
      <c r="C90" s="72" t="s">
        <v>144</v>
      </c>
      <c r="D90" s="69"/>
      <c r="E90" s="70"/>
      <c r="F90" s="71"/>
      <c r="G90" s="71"/>
      <c r="H90" s="22"/>
    </row>
    <row r="91" spans="1:8" s="9" customFormat="1" ht="25.5">
      <c r="A91" s="68"/>
      <c r="B91" s="54"/>
      <c r="C91" s="72" t="s">
        <v>145</v>
      </c>
      <c r="D91" s="69"/>
      <c r="E91" s="70"/>
      <c r="F91" s="71"/>
      <c r="G91" s="71"/>
      <c r="H91" s="22"/>
    </row>
    <row r="92" spans="1:8" s="9" customFormat="1" ht="51">
      <c r="A92" s="68"/>
      <c r="B92" s="54"/>
      <c r="C92" s="27" t="s">
        <v>156</v>
      </c>
      <c r="D92" s="69"/>
      <c r="E92" s="70"/>
      <c r="F92" s="71"/>
      <c r="G92" s="71"/>
      <c r="H92" s="22"/>
    </row>
    <row r="93" spans="1:8" s="9" customFormat="1" ht="45" customHeight="1">
      <c r="A93" s="68"/>
      <c r="B93" s="54"/>
      <c r="C93" s="76" t="s">
        <v>157</v>
      </c>
      <c r="D93" s="69"/>
      <c r="E93" s="70"/>
      <c r="F93" s="71"/>
      <c r="G93" s="71"/>
      <c r="H93" s="22"/>
    </row>
    <row r="94" spans="1:8" s="9" customFormat="1" ht="12.75">
      <c r="A94" s="68"/>
      <c r="B94" s="54"/>
      <c r="C94" s="77"/>
      <c r="D94" s="69"/>
      <c r="E94" s="70"/>
      <c r="F94" s="71"/>
      <c r="G94" s="71"/>
      <c r="H94" s="22"/>
    </row>
    <row r="95" spans="1:8" s="9" customFormat="1" ht="12.75">
      <c r="A95" s="68"/>
      <c r="B95" s="54"/>
      <c r="C95" s="72"/>
      <c r="D95" s="69"/>
      <c r="E95" s="70"/>
      <c r="F95" s="71"/>
      <c r="G95" s="71"/>
      <c r="H95" s="22"/>
    </row>
    <row r="96" spans="1:8" s="9" customFormat="1" ht="12.75">
      <c r="A96" s="68"/>
      <c r="B96" s="54"/>
      <c r="C96" s="72"/>
      <c r="D96" s="69"/>
      <c r="E96" s="70"/>
      <c r="F96" s="71"/>
      <c r="G96" s="71"/>
      <c r="H96" s="22"/>
    </row>
    <row r="97" spans="1:8" s="9" customFormat="1" ht="12.75">
      <c r="A97" s="68"/>
      <c r="B97" s="54"/>
      <c r="C97" s="72"/>
      <c r="D97" s="69"/>
      <c r="E97" s="70"/>
      <c r="F97" s="71"/>
      <c r="G97" s="71"/>
      <c r="H97" s="22"/>
    </row>
    <row r="98" spans="1:8" s="9" customFormat="1" ht="12.75">
      <c r="A98" s="68"/>
      <c r="B98" s="54"/>
      <c r="C98" s="72"/>
      <c r="D98" s="69"/>
      <c r="E98" s="70"/>
      <c r="F98" s="71"/>
      <c r="G98" s="71"/>
      <c r="H98" s="22"/>
    </row>
    <row r="99" spans="1:8" s="9" customFormat="1" ht="12.75">
      <c r="A99" s="68"/>
      <c r="B99" s="54"/>
      <c r="C99" s="72"/>
      <c r="D99" s="69"/>
      <c r="E99" s="70"/>
      <c r="F99" s="71"/>
      <c r="G99" s="71"/>
      <c r="H99" s="22"/>
    </row>
    <row r="100" spans="1:8" s="9" customFormat="1" ht="12.75">
      <c r="A100" s="68"/>
      <c r="B100" s="54"/>
      <c r="C100" s="72"/>
      <c r="D100" s="69"/>
      <c r="E100" s="70"/>
      <c r="F100" s="71"/>
      <c r="G100" s="71"/>
      <c r="H100" s="22"/>
    </row>
    <row r="101" spans="1:8" s="9" customFormat="1" ht="12.75">
      <c r="A101" s="68"/>
      <c r="B101" s="54"/>
      <c r="C101" s="72"/>
      <c r="D101" s="69"/>
      <c r="E101" s="70"/>
      <c r="F101" s="71"/>
      <c r="G101" s="71"/>
      <c r="H101" s="22"/>
    </row>
    <row r="102" spans="1:8" s="9" customFormat="1" ht="12.75">
      <c r="A102" s="68"/>
      <c r="B102" s="54"/>
      <c r="C102" s="72"/>
      <c r="D102" s="69"/>
      <c r="E102" s="70"/>
      <c r="F102" s="71"/>
      <c r="G102" s="71"/>
      <c r="H102" s="22"/>
    </row>
    <row r="103" spans="1:8" s="9" customFormat="1" ht="12.75">
      <c r="A103" s="68"/>
      <c r="B103" s="54"/>
      <c r="C103" s="72"/>
      <c r="D103" s="69"/>
      <c r="E103" s="70"/>
      <c r="F103" s="71"/>
      <c r="G103" s="71"/>
      <c r="H103" s="22"/>
    </row>
    <row r="104" spans="1:8" s="9" customFormat="1" ht="12.75">
      <c r="A104" s="68"/>
      <c r="B104" s="54"/>
      <c r="C104" s="72"/>
      <c r="D104" s="69"/>
      <c r="E104" s="70"/>
      <c r="F104" s="71"/>
      <c r="G104" s="71"/>
      <c r="H104" s="22"/>
    </row>
    <row r="105" spans="1:8" s="9" customFormat="1" ht="12.75">
      <c r="A105" s="68"/>
      <c r="B105" s="54"/>
      <c r="C105" s="72"/>
      <c r="D105" s="69"/>
      <c r="E105" s="70"/>
      <c r="F105" s="71"/>
      <c r="G105" s="71"/>
      <c r="H105" s="22"/>
    </row>
    <row r="106" spans="1:8" s="9" customFormat="1" ht="12.75">
      <c r="A106" s="68"/>
      <c r="B106" s="54"/>
      <c r="C106" s="72"/>
      <c r="D106" s="69"/>
      <c r="E106" s="70"/>
      <c r="F106" s="71"/>
      <c r="G106" s="71"/>
      <c r="H106" s="22"/>
    </row>
    <row r="107" spans="1:8" s="9" customFormat="1" ht="12.75">
      <c r="A107" s="68"/>
      <c r="B107" s="54"/>
      <c r="C107" s="72"/>
      <c r="D107" s="69"/>
      <c r="E107" s="70"/>
      <c r="F107" s="71"/>
      <c r="G107" s="71"/>
      <c r="H107" s="22"/>
    </row>
    <row r="108" spans="1:8" s="9" customFormat="1" ht="12.75">
      <c r="A108" s="68"/>
      <c r="B108" s="54"/>
      <c r="C108" s="72"/>
      <c r="D108" s="69"/>
      <c r="E108" s="70"/>
      <c r="F108" s="71"/>
      <c r="G108" s="71"/>
      <c r="H108" s="22"/>
    </row>
    <row r="109" spans="1:8" s="9" customFormat="1" ht="12.75">
      <c r="A109" s="68"/>
      <c r="B109" s="54"/>
      <c r="C109" s="72"/>
      <c r="D109" s="69"/>
      <c r="E109" s="70"/>
      <c r="F109" s="71"/>
      <c r="G109" s="71"/>
      <c r="H109" s="22"/>
    </row>
    <row r="110" spans="1:8" s="9" customFormat="1" ht="12.75">
      <c r="A110" s="68"/>
      <c r="B110" s="54"/>
      <c r="C110" s="72"/>
      <c r="D110" s="69"/>
      <c r="E110" s="70"/>
      <c r="F110" s="71"/>
      <c r="G110" s="71"/>
      <c r="H110" s="22"/>
    </row>
    <row r="111" spans="1:8" s="9" customFormat="1" ht="12.75">
      <c r="A111" s="68"/>
      <c r="B111" s="54"/>
      <c r="C111" s="72"/>
      <c r="D111" s="69"/>
      <c r="E111" s="70"/>
      <c r="F111" s="71"/>
      <c r="G111" s="71"/>
      <c r="H111" s="22"/>
    </row>
    <row r="112" spans="1:8" s="9" customFormat="1" ht="12.75">
      <c r="A112" s="68"/>
      <c r="B112" s="54"/>
      <c r="C112" s="72"/>
      <c r="D112" s="69"/>
      <c r="E112" s="70"/>
      <c r="F112" s="71"/>
      <c r="G112" s="71"/>
      <c r="H112" s="22"/>
    </row>
    <row r="113" spans="1:8" s="9" customFormat="1" ht="12.75">
      <c r="A113" s="68"/>
      <c r="B113" s="54"/>
      <c r="C113" s="72"/>
      <c r="D113" s="69"/>
      <c r="E113" s="70"/>
      <c r="F113" s="71"/>
      <c r="G113" s="71"/>
      <c r="H113" s="22"/>
    </row>
    <row r="114" spans="1:8" s="9" customFormat="1" ht="12.75">
      <c r="A114" s="68"/>
      <c r="B114" s="54"/>
      <c r="C114" s="72"/>
      <c r="D114" s="69"/>
      <c r="E114" s="70"/>
      <c r="F114" s="71"/>
      <c r="G114" s="71"/>
      <c r="H114" s="22"/>
    </row>
    <row r="115" spans="1:8" s="9" customFormat="1" ht="12.75">
      <c r="A115" s="68"/>
      <c r="B115" s="54"/>
      <c r="C115" s="72"/>
      <c r="D115" s="69"/>
      <c r="E115" s="70"/>
      <c r="F115" s="71"/>
      <c r="G115" s="71"/>
      <c r="H115" s="22"/>
    </row>
    <row r="116" spans="1:8" s="9" customFormat="1" ht="12.75">
      <c r="A116" s="68"/>
      <c r="B116" s="54"/>
      <c r="C116" s="72"/>
      <c r="D116" s="69"/>
      <c r="E116" s="70"/>
      <c r="F116" s="71"/>
      <c r="G116" s="71"/>
      <c r="H116" s="22"/>
    </row>
    <row r="117" spans="1:8" s="9" customFormat="1" ht="12.75">
      <c r="A117" s="68"/>
      <c r="B117" s="54"/>
      <c r="C117" s="72"/>
      <c r="D117" s="69"/>
      <c r="E117" s="70"/>
      <c r="F117" s="71"/>
      <c r="G117" s="71"/>
      <c r="H117" s="22"/>
    </row>
    <row r="118" spans="1:8" s="9" customFormat="1" ht="12.75">
      <c r="A118" s="78"/>
      <c r="B118" s="79"/>
      <c r="C118" s="80"/>
      <c r="D118" s="81"/>
      <c r="E118" s="82"/>
      <c r="F118" s="83"/>
      <c r="G118" s="83"/>
      <c r="H118" s="28"/>
    </row>
    <row r="119" spans="1:8" s="9" customFormat="1" ht="12.75">
      <c r="A119" s="84"/>
      <c r="B119" s="84"/>
      <c r="C119" s="85" t="s">
        <v>155</v>
      </c>
      <c r="D119" s="86"/>
      <c r="E119" s="84"/>
      <c r="F119" s="23">
        <f>SUMPRODUCT(D15:D77,F15:F77)</f>
        <v>0</v>
      </c>
      <c r="G119" s="23">
        <f>SUMPRODUCT(D15:D77,G15:G77)</f>
        <v>0</v>
      </c>
      <c r="H119" s="24">
        <f>SUM(H15:H77)</f>
        <v>0</v>
      </c>
    </row>
  </sheetData>
  <sheetProtection password="C6B4" sheet="1" objects="1" scenarios="1"/>
  <mergeCells count="9">
    <mergeCell ref="H54:H60"/>
    <mergeCell ref="A1:H1"/>
    <mergeCell ref="D54:D60"/>
    <mergeCell ref="E54:E60"/>
    <mergeCell ref="F54:F60"/>
    <mergeCell ref="G54:G60"/>
    <mergeCell ref="B54:B60"/>
    <mergeCell ref="A54:A60"/>
    <mergeCell ref="A7:G7"/>
  </mergeCells>
  <printOptions horizontalCentered="1"/>
  <pageMargins left="0.5511811023622047" right="0.4330708661417323" top="1.22" bottom="0.56" header="0.32" footer="0.26"/>
  <pageSetup horizontalDpi="300" verticalDpi="300" orientation="landscape" paperSize="9" scale="94" r:id="rId2"/>
  <headerFooter alignWithMargins="0">
    <oddHeader xml:space="preserve">&amp;L&amp;"MS Sans Serif,Negrito"&amp;12&amp;G
&amp;"Arial,Normal"&amp;9UNIDADE DE INFRA-ESTRUTURA
Gerência de Engenharia&amp;R&amp;"MS Sans Serif,Negrito"&amp;8FOLHA &amp;P/&amp;N
AGÊNCIA/ÓRGÃO    Nº PLANILHA
[Três Passos]    </oddHeader>
    <oddFooter>&amp;L&amp;8ÁREA:  Arquitetura       EXEC.: Gustavo Puggina        CONF.:                                     AUTORIZ.:                                      FORNECEDOR:                      
           &amp;R&amp;8DATA: &amp;D
&amp;6&amp;Z&amp;F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b20444</cp:lastModifiedBy>
  <cp:lastPrinted>2008-10-24T15:04:09Z</cp:lastPrinted>
  <dcterms:created xsi:type="dcterms:W3CDTF">2000-05-25T11:19:14Z</dcterms:created>
  <dcterms:modified xsi:type="dcterms:W3CDTF">2008-11-26T17:17:10Z</dcterms:modified>
  <cp:category/>
  <cp:version/>
  <cp:contentType/>
  <cp:contentStatus/>
</cp:coreProperties>
</file>