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65" yWindow="1470" windowWidth="11970" windowHeight="3240" activeTab="0"/>
  </bookViews>
  <sheets>
    <sheet name="PLANILHA " sheetId="1" r:id="rId1"/>
  </sheets>
  <definedNames>
    <definedName name="_xlnm.Print_Titles" localSheetId="0">'PLANILHA '!$10:$11</definedName>
  </definedNames>
  <calcPr fullCalcOnLoad="1"/>
</workbook>
</file>

<file path=xl/sharedStrings.xml><?xml version="1.0" encoding="utf-8"?>
<sst xmlns="http://schemas.openxmlformats.org/spreadsheetml/2006/main" count="119" uniqueCount="93">
  <si>
    <t>1.1</t>
  </si>
  <si>
    <t>2.1</t>
  </si>
  <si>
    <t>3.1</t>
  </si>
  <si>
    <t>PLANILHA DE ORÇAMENTOS - COMPRA DE MATERIAIS E/OU SERVIÇOS</t>
  </si>
  <si>
    <t>ITEM</t>
  </si>
  <si>
    <t>DESCRIÇÃO</t>
  </si>
  <si>
    <t>PREÇO UNITÁRIO</t>
  </si>
  <si>
    <t>PREÇO TOTAL</t>
  </si>
  <si>
    <t>MATERIAL</t>
  </si>
  <si>
    <t>MÃO DE OBRA</t>
  </si>
  <si>
    <t>1.0</t>
  </si>
  <si>
    <t>m</t>
  </si>
  <si>
    <t>m²</t>
  </si>
  <si>
    <t>un</t>
  </si>
  <si>
    <t>3. PRAZO DE EXECUÇÃO/ENTREGA: 30 dias</t>
  </si>
  <si>
    <t>2.2</t>
  </si>
  <si>
    <t>2.3</t>
  </si>
  <si>
    <t>2.4</t>
  </si>
  <si>
    <t>I</t>
  </si>
  <si>
    <t>x,xx</t>
  </si>
  <si>
    <t>OBSERVAÇÕES</t>
  </si>
  <si>
    <t>cj</t>
  </si>
  <si>
    <t>2.5</t>
  </si>
  <si>
    <t>2.6</t>
  </si>
  <si>
    <t>4.1</t>
  </si>
  <si>
    <t>QUANT.</t>
  </si>
  <si>
    <t>UNID.</t>
  </si>
  <si>
    <t>OBRAS CIVIS</t>
  </si>
  <si>
    <t>Escavação manual de terreno</t>
  </si>
  <si>
    <t>m³</t>
  </si>
  <si>
    <t>Impermeabilização Hidroasfalto</t>
  </si>
  <si>
    <t>Lastro de brita 5cm</t>
  </si>
  <si>
    <t>2.7</t>
  </si>
  <si>
    <t>2.8</t>
  </si>
  <si>
    <t>2.10</t>
  </si>
  <si>
    <t>2.11</t>
  </si>
  <si>
    <t>Soleira de basalto tear polido até 20cm</t>
  </si>
  <si>
    <t>2.12</t>
  </si>
  <si>
    <t>ELEMENTOS DIVISÓRIOS</t>
  </si>
  <si>
    <t>PINTURAS</t>
  </si>
  <si>
    <t>Massa corrida acrílica sobre reboco 2 demãos</t>
  </si>
  <si>
    <t>SERVIÇOS FINAIS</t>
  </si>
  <si>
    <t>Limpeza permanente da obra</t>
  </si>
  <si>
    <t>Limpeza final</t>
  </si>
  <si>
    <t xml:space="preserve"> 1 - Deverão ser tomados todos os cuidados para que as peças que serão reutilizadas ou recolocadas não sofram danos quando da sua retirada/remoção.</t>
  </si>
  <si>
    <t>TOTAL GERAL OBRAS CIVIS</t>
  </si>
  <si>
    <t>1. OBJETO: CONSTRUÇÃO DE RAMPA E CORRIMÃOS PARA ADAPTAÇÃO DA AGÊNCIA PARA ACESSIBILIDADE - AG. VERANÓPOLIS</t>
  </si>
  <si>
    <t>2. ENDEREÇO DE EXECUÇÃO/ENTREGA: Av Júlio de Castilhos, 861 - Veranópolis/RS (Contato: 54-3441.1388)</t>
  </si>
  <si>
    <t>4. HORÁRIO PARA EXECUÇÃO/ENTREGA: A combinar com a administração da agência</t>
  </si>
  <si>
    <t>5. CONDIÇÕES DE PAGAMENTO:  Após aceite do objeto contratado, será efetuado o pagamento à contratada, no 4º dia útil da 2º semana subseqüente à entrega da nota fiscal/fatura correspondente.</t>
  </si>
  <si>
    <t>CONSTRUÇÃO DE RAMPA E CORRIMÃOS PARA ADAPTAÇÃO DA AGÊNCIA PARA ACESSIBILIDADE - AG. VERANÓPOLIS</t>
  </si>
  <si>
    <t>Retirada do passeio a ser modificado</t>
  </si>
  <si>
    <t>EXECUÇÃO DE RAMPA E REVESTIMENTOS</t>
  </si>
  <si>
    <t>1.2</t>
  </si>
  <si>
    <t>1.3</t>
  </si>
  <si>
    <t>1.4</t>
  </si>
  <si>
    <t>2.9</t>
  </si>
  <si>
    <t>5.1</t>
  </si>
  <si>
    <t>5.2</t>
  </si>
  <si>
    <t>6.1</t>
  </si>
  <si>
    <t>6.2</t>
  </si>
  <si>
    <t>6.3</t>
  </si>
  <si>
    <t>Corrimão metálico com pintura eletrostática poliéster a pó cor prata com recobrimento em verniz eletrostático</t>
  </si>
  <si>
    <t>Retirada de piso cerâmico interno</t>
  </si>
  <si>
    <t>Viga de concreto armado impermeável fck 20MPa, 10x45cm</t>
  </si>
  <si>
    <t>Espelho/rodapé de basalto tear polido até 20cm</t>
  </si>
  <si>
    <t>Sinalização e acabamento, fitas antiderrapantes</t>
  </si>
  <si>
    <t>Contrapiso armado 10cm  fck 20MPa</t>
  </si>
  <si>
    <t>Basalto levigado</t>
  </si>
  <si>
    <t>Desmontar esquadria em ferro e vidro</t>
  </si>
  <si>
    <t>Regularização e nivelamento do solo para a construção da rampa</t>
  </si>
  <si>
    <t>Mureta em tijolo maciço, e=15cm, com reboco</t>
  </si>
  <si>
    <t>Piso tátil azul conforme NBR 9050</t>
  </si>
  <si>
    <t>Vedação do local da rampa externa a agência com placa identificadora, cercamento com placas de chapa compensadas</t>
  </si>
  <si>
    <t>Desmontagem da vedação do local da rampa externa a agência</t>
  </si>
  <si>
    <t>Pintura acrílica cor branca 2 demão sobre massa corrida com lixamento e preparo da superfície</t>
  </si>
  <si>
    <t>CONSIDERAÇÕES GERAIS</t>
  </si>
  <si>
    <t>RETIRADAS / ESCAVAÇÃO / DEMOLIÇÃO</t>
  </si>
  <si>
    <t>Demolição parcial de parede da fachada</t>
  </si>
  <si>
    <t>1.5</t>
  </si>
  <si>
    <t>Instalação de porta simples 85x210cm em alumínio anodizado na cor preta, vidro transparente 5mm + ferragens</t>
  </si>
  <si>
    <t>6. ANEXOS: Planta baixa e cortes que deverão ser retirados na Portoplot - R. Francisco Ferrer, 272 - Rio Branco - Porto Alegre, Fones: 3019.4263/8455.7640, portoplot@portoplot.com.br</t>
  </si>
  <si>
    <t>PORTA</t>
  </si>
  <si>
    <t>7 - Os licitantes deverão preencher, obrigatoriamente, todos os subitens da planilha, com preço unitário para material e mão-de-obra e preço total, exceto os campos marcados com x,xx, que não deverão ser preenchidos, sob pena de terem sua proposta desclassificada. Não serão aceitas planilhas com valores preenchidos iguais a R$ 0,00.</t>
  </si>
  <si>
    <t>8 - A empresa se declara ciente de todas as condições e singularidade aplicáveis a esta obra.</t>
  </si>
  <si>
    <t>6 - A empresa contratada será responsável pelas modificações indevidas ou não autorizadas, às suas expensas e sem prorrogação de prazo.</t>
  </si>
  <si>
    <t>5 - O leiaute fornecido pelo Banco não poderá sofrer modificações durante a execução das obras/serviços.</t>
  </si>
  <si>
    <t>3 - A obra é considerada como um todo, sendo entregue pronta para uso e no padrão do Banco. Ainda na condição de proponente, a firma pode consultar a Gerência de Engenharia para sanar todas as dúvidas, pois o preço orçado é para a execução de toda a obra.</t>
  </si>
  <si>
    <t>2 - Todos os serviços são considerados completos do início ao final com todas suas singularidades. Materiais, condições, aplicabilidade e mão-de-obra necessários estão dentro do preço estimado.</t>
  </si>
  <si>
    <t>9 - Toda e qualquer alteração do objeto, que eventualmente se fizer necessário, deverá ser submetida à análise prévia de Gerência de Engenharia.</t>
  </si>
  <si>
    <t>10 - Os questionamentos ou pedidos da administração da casa, ou de outros funcionários do Banco, deverão ser encaminhados à Gerência de Engenharia.</t>
  </si>
  <si>
    <t>11 - A pintura das alvenarias inclui a regularização do reboco, a aplicação de massa corrida, a aplicação de selador e a execução de, no mínimo, duas demãos de tinta para deixar a pintura dentro dos padrões de qualidade exigidos pelo Banco.</t>
  </si>
  <si>
    <t>4 - Faculta ao proponente comparecer ao local para conferir as medidas. Caso abra mão desta prerrogativa, o Banco não acolherá cobranças extras dos itens relacionados na planilha, por conta de diferenças de medições, inclusive eventuais diferenças no pé-direito informado.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</si>
</sst>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0"/>
    <numFmt numFmtId="177" formatCode="#,##0.00;[Red]#,##0.00"/>
    <numFmt numFmtId="178" formatCode="#,##0.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2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0"/>
    </font>
    <font>
      <b/>
      <sz val="9"/>
      <name val="MS Sans Serif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10"/>
      <color indexed="8"/>
      <name val="MS Sans Serif"/>
      <family val="2"/>
    </font>
    <font>
      <b/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1" applyNumberFormat="0" applyAlignment="0" applyProtection="0"/>
    <xf numFmtId="0" fontId="14" fillId="12" borderId="2" applyNumberFormat="0" applyAlignment="0" applyProtection="0"/>
    <xf numFmtId="0" fontId="15" fillId="0" borderId="3" applyNumberFormat="0" applyFill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16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17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9" fillId="1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right" wrapText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4" fontId="0" fillId="0" borderId="0" xfId="0" applyNumberFormat="1" applyBorder="1" applyAlignment="1" applyProtection="1">
      <alignment vertical="center"/>
      <protection hidden="1"/>
    </xf>
    <xf numFmtId="0" fontId="0" fillId="0" borderId="0" xfId="0" applyAlignment="1" applyProtection="1">
      <alignment vertical="top"/>
      <protection hidden="1"/>
    </xf>
    <xf numFmtId="0" fontId="0" fillId="0" borderId="0" xfId="0" applyFont="1" applyAlignment="1" applyProtection="1">
      <alignment vertical="top"/>
      <protection hidden="1"/>
    </xf>
    <xf numFmtId="40" fontId="0" fillId="0" borderId="10" xfId="0" applyNumberFormat="1" applyFont="1" applyBorder="1" applyAlignment="1" applyProtection="1">
      <alignment horizontal="right"/>
      <protection hidden="1"/>
    </xf>
    <xf numFmtId="0" fontId="8" fillId="0" borderId="11" xfId="0" applyFont="1" applyBorder="1" applyAlignment="1" applyProtection="1">
      <alignment horizontal="left" vertical="center" wrapText="1"/>
      <protection hidden="1"/>
    </xf>
    <xf numFmtId="4" fontId="0" fillId="0" borderId="11" xfId="0" applyNumberFormat="1" applyFont="1" applyFill="1" applyBorder="1" applyAlignment="1" applyProtection="1">
      <alignment horizontal="right" vertical="center"/>
      <protection hidden="1"/>
    </xf>
    <xf numFmtId="4" fontId="0" fillId="0" borderId="10" xfId="0" applyNumberFormat="1" applyFont="1" applyBorder="1" applyAlignment="1" applyProtection="1">
      <alignment horizontal="right" vertical="center"/>
      <protection hidden="1"/>
    </xf>
    <xf numFmtId="4" fontId="0" fillId="0" borderId="11" xfId="0" applyNumberFormat="1" applyFont="1" applyFill="1" applyBorder="1" applyAlignment="1" applyProtection="1">
      <alignment vertical="center"/>
      <protection locked="0"/>
    </xf>
    <xf numFmtId="4" fontId="0" fillId="0" borderId="11" xfId="0" applyNumberFormat="1" applyFont="1" applyFill="1" applyBorder="1" applyAlignment="1" applyProtection="1">
      <alignment horizontal="right" vertical="center"/>
      <protection locked="0"/>
    </xf>
    <xf numFmtId="4" fontId="0" fillId="0" borderId="10" xfId="0" applyNumberFormat="1" applyFont="1" applyBorder="1" applyAlignment="1" applyProtection="1">
      <alignment horizontal="right"/>
      <protection hidden="1"/>
    </xf>
    <xf numFmtId="4" fontId="1" fillId="2" borderId="12" xfId="0" applyNumberFormat="1" applyFont="1" applyFill="1" applyBorder="1" applyAlignment="1" applyProtection="1">
      <alignment horizontal="right" vertical="center"/>
      <protection hidden="1"/>
    </xf>
    <xf numFmtId="40" fontId="1" fillId="2" borderId="12" xfId="53" applyFont="1" applyFill="1" applyBorder="1" applyAlignment="1" applyProtection="1">
      <alignment horizontal="right" vertical="center"/>
      <protection hidden="1"/>
    </xf>
    <xf numFmtId="4" fontId="1" fillId="2" borderId="13" xfId="0" applyNumberFormat="1" applyFont="1" applyFill="1" applyBorder="1" applyAlignment="1" applyProtection="1">
      <alignment horizontal="center" vertical="center"/>
      <protection hidden="1"/>
    </xf>
    <xf numFmtId="176" fontId="1" fillId="0" borderId="14" xfId="0" applyNumberFormat="1" applyFont="1" applyBorder="1" applyAlignment="1" applyProtection="1">
      <alignment horizontal="center" vertical="center"/>
      <protection hidden="1"/>
    </xf>
    <xf numFmtId="176" fontId="0" fillId="0" borderId="15" xfId="0" applyNumberFormat="1" applyFont="1" applyBorder="1" applyAlignment="1" applyProtection="1">
      <alignment horizontal="center" vertical="center"/>
      <protection hidden="1"/>
    </xf>
    <xf numFmtId="0" fontId="1" fillId="0" borderId="15" xfId="0" applyFont="1" applyFill="1" applyBorder="1" applyAlignment="1" applyProtection="1">
      <alignment horizontal="left" vertical="center" wrapText="1"/>
      <protection hidden="1"/>
    </xf>
    <xf numFmtId="4" fontId="0" fillId="0" borderId="15" xfId="53" applyNumberFormat="1" applyFont="1" applyBorder="1" applyAlignment="1" applyProtection="1">
      <alignment horizontal="center" vertical="center"/>
      <protection hidden="1"/>
    </xf>
    <xf numFmtId="40" fontId="0" fillId="0" borderId="15" xfId="0" applyNumberFormat="1" applyFont="1" applyBorder="1" applyAlignment="1" applyProtection="1">
      <alignment horizontal="center" vertical="center"/>
      <protection hidden="1"/>
    </xf>
    <xf numFmtId="40" fontId="0" fillId="0" borderId="15" xfId="0" applyNumberFormat="1" applyFont="1" applyBorder="1" applyAlignment="1" applyProtection="1">
      <alignment horizontal="right" vertical="center"/>
      <protection hidden="1"/>
    </xf>
    <xf numFmtId="40" fontId="0" fillId="0" borderId="16" xfId="53" applyNumberFormat="1" applyFont="1" applyBorder="1" applyAlignment="1" applyProtection="1">
      <alignment horizontal="right" vertical="center"/>
      <protection hidden="1"/>
    </xf>
    <xf numFmtId="176" fontId="0" fillId="0" borderId="17" xfId="0" applyNumberFormat="1" applyFont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4" fontId="0" fillId="0" borderId="11" xfId="53" applyNumberFormat="1" applyFont="1" applyBorder="1" applyAlignment="1" applyProtection="1">
      <alignment horizontal="center" vertical="center"/>
      <protection hidden="1"/>
    </xf>
    <xf numFmtId="40" fontId="0" fillId="0" borderId="11" xfId="0" applyNumberFormat="1" applyFont="1" applyBorder="1" applyAlignment="1" applyProtection="1">
      <alignment horizontal="center" vertical="center"/>
      <protection hidden="1"/>
    </xf>
    <xf numFmtId="40" fontId="0" fillId="0" borderId="11" xfId="0" applyNumberFormat="1" applyFont="1" applyBorder="1" applyAlignment="1" applyProtection="1">
      <alignment horizontal="right" vertical="center"/>
      <protection hidden="1"/>
    </xf>
    <xf numFmtId="40" fontId="0" fillId="0" borderId="10" xfId="53" applyNumberFormat="1" applyFont="1" applyBorder="1" applyAlignment="1" applyProtection="1">
      <alignment horizontal="right" vertical="center"/>
      <protection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left" vertical="center" wrapText="1"/>
      <protection hidden="1"/>
    </xf>
    <xf numFmtId="3" fontId="0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left" vertical="center" wrapText="1"/>
      <protection hidden="1"/>
    </xf>
    <xf numFmtId="0" fontId="0" fillId="0" borderId="11" xfId="0" applyFont="1" applyFill="1" applyBorder="1" applyAlignment="1" applyProtection="1">
      <alignment horizontal="left" vertical="center"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4" fontId="0" fillId="0" borderId="11" xfId="0" applyNumberFormat="1" applyFont="1" applyFill="1" applyBorder="1" applyAlignment="1" applyProtection="1">
      <alignment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left" vertical="center" wrapText="1"/>
      <protection hidden="1"/>
    </xf>
    <xf numFmtId="3" fontId="0" fillId="0" borderId="11" xfId="0" applyNumberFormat="1" applyFont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11" xfId="0" applyFill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left" vertical="center" wrapText="1"/>
      <protection hidden="1"/>
    </xf>
    <xf numFmtId="4" fontId="0" fillId="0" borderId="11" xfId="53" applyNumberFormat="1" applyFont="1" applyBorder="1" applyAlignment="1" applyProtection="1">
      <alignment horizontal="center"/>
      <protection hidden="1"/>
    </xf>
    <xf numFmtId="40" fontId="0" fillId="0" borderId="11" xfId="0" applyNumberFormat="1" applyFont="1" applyBorder="1" applyAlignment="1" applyProtection="1">
      <alignment horizontal="center"/>
      <protection hidden="1"/>
    </xf>
    <xf numFmtId="40" fontId="0" fillId="0" borderId="11" xfId="0" applyNumberFormat="1" applyFont="1" applyBorder="1" applyAlignment="1" applyProtection="1">
      <alignment horizontal="right"/>
      <protection hidden="1"/>
    </xf>
    <xf numFmtId="0" fontId="0" fillId="0" borderId="11" xfId="0" applyNumberFormat="1" applyFont="1" applyBorder="1" applyAlignment="1" applyProtection="1">
      <alignment horizontal="left" vertical="center" wrapText="1"/>
      <protection hidden="1"/>
    </xf>
    <xf numFmtId="0" fontId="0" fillId="2" borderId="12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hidden="1"/>
    </xf>
    <xf numFmtId="4" fontId="0" fillId="2" borderId="12" xfId="53" applyNumberFormat="1" applyFont="1" applyFill="1" applyBorder="1" applyAlignment="1" applyProtection="1">
      <alignment horizontal="center" vertical="center"/>
      <protection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9" xfId="0" applyFont="1" applyFill="1" applyBorder="1" applyAlignment="1" applyProtection="1">
      <alignment horizontal="center" vertical="center"/>
      <protection hidden="1"/>
    </xf>
    <xf numFmtId="0" fontId="1" fillId="2" borderId="20" xfId="0" applyFont="1" applyFill="1" applyBorder="1" applyAlignment="1" applyProtection="1">
      <alignment horizontal="center" vertical="center"/>
      <protection hidden="1"/>
    </xf>
    <xf numFmtId="0" fontId="1" fillId="2" borderId="21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wrapText="1"/>
      <protection hidden="1"/>
    </xf>
    <xf numFmtId="0" fontId="5" fillId="0" borderId="0" xfId="0" applyFont="1" applyAlignment="1" applyProtection="1">
      <alignment horizontal="left" wrapText="1"/>
      <protection hidden="1"/>
    </xf>
    <xf numFmtId="0" fontId="5" fillId="0" borderId="22" xfId="0" applyFont="1" applyBorder="1" applyAlignment="1" applyProtection="1">
      <alignment/>
      <protection hidden="1"/>
    </xf>
    <xf numFmtId="0" fontId="1" fillId="2" borderId="23" xfId="0" applyFont="1" applyFill="1" applyBorder="1" applyAlignment="1" applyProtection="1">
      <alignment horizontal="center" vertical="center"/>
      <protection hidden="1"/>
    </xf>
    <xf numFmtId="0" fontId="1" fillId="2" borderId="13" xfId="0" applyFont="1" applyFill="1" applyBorder="1" applyAlignment="1" applyProtection="1">
      <alignment horizontal="center" vertical="center"/>
      <protection hidden="1"/>
    </xf>
    <xf numFmtId="4" fontId="1" fillId="2" borderId="23" xfId="0" applyNumberFormat="1" applyFont="1" applyFill="1" applyBorder="1" applyAlignment="1" applyProtection="1">
      <alignment horizontal="center" vertical="center"/>
      <protection hidden="1"/>
    </xf>
    <xf numFmtId="4" fontId="1" fillId="2" borderId="13" xfId="0" applyNumberFormat="1" applyFont="1" applyFill="1" applyBorder="1" applyAlignment="1" applyProtection="1">
      <alignment horizontal="center" vertical="center"/>
      <protection hidden="1"/>
    </xf>
    <xf numFmtId="4" fontId="1" fillId="2" borderId="24" xfId="0" applyNumberFormat="1" applyFont="1" applyFill="1" applyBorder="1" applyAlignment="1" applyProtection="1">
      <alignment horizontal="center" vertical="center"/>
      <protection hidden="1"/>
    </xf>
    <xf numFmtId="4" fontId="1" fillId="2" borderId="25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90" zoomScaleNormal="90" zoomScaleSheetLayoutView="80" zoomScalePageLayoutView="80" workbookViewId="0" topLeftCell="A1">
      <selection activeCell="F15" sqref="F15"/>
    </sheetView>
  </sheetViews>
  <sheetFormatPr defaultColWidth="11.421875" defaultRowHeight="12.75"/>
  <cols>
    <col min="1" max="1" width="5.140625" style="2" customWidth="1"/>
    <col min="2" max="2" width="4.57421875" style="6" bestFit="1" customWidth="1"/>
    <col min="3" max="3" width="66.8515625" style="2" customWidth="1"/>
    <col min="4" max="4" width="9.8515625" style="3" bestFit="1" customWidth="1"/>
    <col min="5" max="5" width="6.7109375" style="4" bestFit="1" customWidth="1"/>
    <col min="6" max="6" width="12.421875" style="3" bestFit="1" customWidth="1"/>
    <col min="7" max="7" width="17.00390625" style="3" bestFit="1" customWidth="1"/>
    <col min="8" max="8" width="17.140625" style="7" bestFit="1" customWidth="1"/>
    <col min="9" max="247" width="11.421875" style="2" customWidth="1"/>
    <col min="248" max="248" width="56.28125" style="2" customWidth="1"/>
    <col min="249" max="16384" width="11.421875" style="2" customWidth="1"/>
  </cols>
  <sheetData>
    <row r="1" spans="1:8" s="1" customFormat="1" ht="15.75" customHeight="1">
      <c r="A1" s="77" t="s">
        <v>3</v>
      </c>
      <c r="B1" s="77"/>
      <c r="C1" s="77"/>
      <c r="D1" s="77"/>
      <c r="E1" s="77"/>
      <c r="F1" s="77"/>
      <c r="G1" s="77"/>
      <c r="H1" s="77"/>
    </row>
    <row r="2" spans="1:8" s="1" customFormat="1" ht="15.75" customHeight="1">
      <c r="A2" s="77"/>
      <c r="B2" s="77"/>
      <c r="C2" s="77"/>
      <c r="D2" s="77"/>
      <c r="E2" s="77"/>
      <c r="F2" s="77"/>
      <c r="G2" s="77"/>
      <c r="H2" s="77"/>
    </row>
    <row r="3" spans="1:8" ht="12.75">
      <c r="A3" s="75" t="s">
        <v>46</v>
      </c>
      <c r="B3" s="76"/>
      <c r="C3" s="76"/>
      <c r="D3" s="76"/>
      <c r="E3" s="76"/>
      <c r="F3" s="76"/>
      <c r="G3" s="76"/>
      <c r="H3" s="76"/>
    </row>
    <row r="4" spans="1:8" ht="12.75">
      <c r="A4" s="76" t="s">
        <v>47</v>
      </c>
      <c r="B4" s="76"/>
      <c r="C4" s="76"/>
      <c r="D4" s="76"/>
      <c r="E4" s="76"/>
      <c r="F4" s="76"/>
      <c r="G4" s="76"/>
      <c r="H4" s="76"/>
    </row>
    <row r="5" spans="1:8" ht="12.75">
      <c r="A5" s="76" t="s">
        <v>14</v>
      </c>
      <c r="B5" s="76"/>
      <c r="C5" s="76"/>
      <c r="D5" s="76"/>
      <c r="E5" s="76"/>
      <c r="F5" s="76"/>
      <c r="G5" s="76"/>
      <c r="H5" s="76"/>
    </row>
    <row r="6" spans="1:8" ht="12.75">
      <c r="A6" s="76" t="s">
        <v>48</v>
      </c>
      <c r="B6" s="76"/>
      <c r="C6" s="76"/>
      <c r="D6" s="76"/>
      <c r="E6" s="76"/>
      <c r="F6" s="76"/>
      <c r="G6" s="76"/>
      <c r="H6" s="76"/>
    </row>
    <row r="7" spans="1:8" ht="24.75" customHeight="1">
      <c r="A7" s="67" t="s">
        <v>49</v>
      </c>
      <c r="B7" s="67"/>
      <c r="C7" s="67"/>
      <c r="D7" s="67"/>
      <c r="E7" s="67"/>
      <c r="F7" s="67"/>
      <c r="G7" s="67"/>
      <c r="H7" s="67"/>
    </row>
    <row r="8" spans="1:8" ht="24.75" customHeight="1">
      <c r="A8" s="66" t="s">
        <v>81</v>
      </c>
      <c r="B8" s="67"/>
      <c r="C8" s="67"/>
      <c r="D8" s="67"/>
      <c r="E8" s="67"/>
      <c r="F8" s="67"/>
      <c r="G8" s="67"/>
      <c r="H8" s="67"/>
    </row>
    <row r="9" spans="1:8" ht="12.75">
      <c r="A9" s="68"/>
      <c r="B9" s="68"/>
      <c r="C9" s="68"/>
      <c r="D9" s="68"/>
      <c r="E9" s="68"/>
      <c r="F9" s="68"/>
      <c r="G9" s="68"/>
      <c r="H9" s="68"/>
    </row>
    <row r="10" spans="1:8" s="8" customFormat="1" ht="12.75">
      <c r="A10" s="62" t="s">
        <v>4</v>
      </c>
      <c r="B10" s="63"/>
      <c r="C10" s="69" t="s">
        <v>5</v>
      </c>
      <c r="D10" s="71" t="s">
        <v>25</v>
      </c>
      <c r="E10" s="69" t="s">
        <v>26</v>
      </c>
      <c r="F10" s="73" t="s">
        <v>6</v>
      </c>
      <c r="G10" s="74"/>
      <c r="H10" s="69" t="s">
        <v>7</v>
      </c>
    </row>
    <row r="11" spans="1:8" s="8" customFormat="1" ht="12.75">
      <c r="A11" s="64"/>
      <c r="B11" s="65"/>
      <c r="C11" s="70"/>
      <c r="D11" s="72"/>
      <c r="E11" s="70"/>
      <c r="F11" s="22" t="s">
        <v>8</v>
      </c>
      <c r="G11" s="22" t="s">
        <v>9</v>
      </c>
      <c r="H11" s="70"/>
    </row>
    <row r="12" spans="1:8" s="5" customFormat="1" ht="25.5">
      <c r="A12" s="23" t="s">
        <v>10</v>
      </c>
      <c r="B12" s="24"/>
      <c r="C12" s="25" t="s">
        <v>50</v>
      </c>
      <c r="D12" s="26"/>
      <c r="E12" s="27"/>
      <c r="F12" s="28"/>
      <c r="G12" s="28"/>
      <c r="H12" s="29"/>
    </row>
    <row r="13" spans="1:8" s="5" customFormat="1" ht="12.75">
      <c r="A13" s="30"/>
      <c r="B13" s="31" t="s">
        <v>18</v>
      </c>
      <c r="C13" s="32" t="s">
        <v>27</v>
      </c>
      <c r="D13" s="33"/>
      <c r="E13" s="34"/>
      <c r="F13" s="35"/>
      <c r="G13" s="35"/>
      <c r="H13" s="36"/>
    </row>
    <row r="14" spans="1:8" s="1" customFormat="1" ht="12.75">
      <c r="A14" s="30"/>
      <c r="B14" s="37">
        <v>1</v>
      </c>
      <c r="C14" s="32" t="s">
        <v>77</v>
      </c>
      <c r="D14" s="33"/>
      <c r="E14" s="34"/>
      <c r="F14" s="35"/>
      <c r="G14" s="35"/>
      <c r="H14" s="36"/>
    </row>
    <row r="15" spans="1:8" s="1" customFormat="1" ht="12.75">
      <c r="A15" s="30"/>
      <c r="B15" s="38" t="s">
        <v>0</v>
      </c>
      <c r="C15" s="39" t="s">
        <v>51</v>
      </c>
      <c r="D15" s="40">
        <v>10</v>
      </c>
      <c r="E15" s="41" t="s">
        <v>12</v>
      </c>
      <c r="F15" s="15" t="s">
        <v>19</v>
      </c>
      <c r="G15" s="18"/>
      <c r="H15" s="16">
        <f>G15*D15</f>
        <v>0</v>
      </c>
    </row>
    <row r="16" spans="1:8" s="1" customFormat="1" ht="12.75">
      <c r="A16" s="30"/>
      <c r="B16" s="42" t="s">
        <v>53</v>
      </c>
      <c r="C16" s="43" t="s">
        <v>63</v>
      </c>
      <c r="D16" s="40">
        <v>3</v>
      </c>
      <c r="E16" s="41" t="s">
        <v>12</v>
      </c>
      <c r="F16" s="15" t="s">
        <v>19</v>
      </c>
      <c r="G16" s="18"/>
      <c r="H16" s="16">
        <f>G16*D16</f>
        <v>0</v>
      </c>
    </row>
    <row r="17" spans="1:8" s="1" customFormat="1" ht="12.75">
      <c r="A17" s="30"/>
      <c r="B17" s="42" t="s">
        <v>54</v>
      </c>
      <c r="C17" s="44" t="s">
        <v>28</v>
      </c>
      <c r="D17" s="40">
        <v>1</v>
      </c>
      <c r="E17" s="41" t="s">
        <v>29</v>
      </c>
      <c r="F17" s="15" t="s">
        <v>19</v>
      </c>
      <c r="G17" s="18"/>
      <c r="H17" s="16">
        <f>G17*D17</f>
        <v>0</v>
      </c>
    </row>
    <row r="18" spans="1:8" s="1" customFormat="1" ht="12.75">
      <c r="A18" s="30"/>
      <c r="B18" s="42" t="s">
        <v>55</v>
      </c>
      <c r="C18" s="39" t="s">
        <v>78</v>
      </c>
      <c r="D18" s="40">
        <v>1</v>
      </c>
      <c r="E18" s="45" t="s">
        <v>12</v>
      </c>
      <c r="F18" s="15" t="s">
        <v>19</v>
      </c>
      <c r="G18" s="18"/>
      <c r="H18" s="16">
        <f>G18*D18</f>
        <v>0</v>
      </c>
    </row>
    <row r="19" spans="1:8" s="1" customFormat="1" ht="12.75">
      <c r="A19" s="46"/>
      <c r="B19" s="42" t="s">
        <v>79</v>
      </c>
      <c r="C19" s="39" t="s">
        <v>69</v>
      </c>
      <c r="D19" s="40">
        <v>3</v>
      </c>
      <c r="E19" s="45" t="s">
        <v>12</v>
      </c>
      <c r="F19" s="15" t="s">
        <v>19</v>
      </c>
      <c r="G19" s="18"/>
      <c r="H19" s="16">
        <f>G19*D19</f>
        <v>0</v>
      </c>
    </row>
    <row r="20" spans="1:8" s="1" customFormat="1" ht="12.75">
      <c r="A20" s="46"/>
      <c r="B20" s="37">
        <v>2</v>
      </c>
      <c r="C20" s="32" t="s">
        <v>52</v>
      </c>
      <c r="D20" s="40"/>
      <c r="E20" s="41"/>
      <c r="F20" s="15"/>
      <c r="G20" s="47"/>
      <c r="H20" s="16"/>
    </row>
    <row r="21" spans="1:8" s="1" customFormat="1" ht="12.75">
      <c r="A21" s="46"/>
      <c r="B21" s="48" t="s">
        <v>1</v>
      </c>
      <c r="C21" s="49" t="s">
        <v>30</v>
      </c>
      <c r="D21" s="50">
        <v>10</v>
      </c>
      <c r="E21" s="51" t="s">
        <v>12</v>
      </c>
      <c r="F21" s="18"/>
      <c r="G21" s="18"/>
      <c r="H21" s="16">
        <f>(F21+G21)*D21</f>
        <v>0</v>
      </c>
    </row>
    <row r="22" spans="1:8" s="1" customFormat="1" ht="12.75">
      <c r="A22" s="46"/>
      <c r="B22" s="48" t="s">
        <v>15</v>
      </c>
      <c r="C22" s="43" t="s">
        <v>70</v>
      </c>
      <c r="D22" s="50">
        <v>4</v>
      </c>
      <c r="E22" s="52" t="s">
        <v>29</v>
      </c>
      <c r="F22" s="18"/>
      <c r="G22" s="18"/>
      <c r="H22" s="16">
        <f>(F22+G22)*D22</f>
        <v>0</v>
      </c>
    </row>
    <row r="23" spans="1:8" s="1" customFormat="1" ht="12.75">
      <c r="A23" s="46"/>
      <c r="B23" s="48" t="s">
        <v>16</v>
      </c>
      <c r="C23" s="43" t="s">
        <v>64</v>
      </c>
      <c r="D23" s="50">
        <v>1</v>
      </c>
      <c r="E23" s="52" t="s">
        <v>29</v>
      </c>
      <c r="F23" s="18"/>
      <c r="G23" s="18"/>
      <c r="H23" s="16">
        <f>(F23+G23)*D23</f>
        <v>0</v>
      </c>
    </row>
    <row r="24" spans="1:8" s="1" customFormat="1" ht="12.75">
      <c r="A24" s="46"/>
      <c r="B24" s="48" t="s">
        <v>17</v>
      </c>
      <c r="C24" s="43" t="s">
        <v>71</v>
      </c>
      <c r="D24" s="50">
        <v>1</v>
      </c>
      <c r="E24" s="53" t="s">
        <v>29</v>
      </c>
      <c r="F24" s="18"/>
      <c r="G24" s="18"/>
      <c r="H24" s="16">
        <f>(F24+G24)*D24</f>
        <v>0</v>
      </c>
    </row>
    <row r="25" spans="1:8" s="1" customFormat="1" ht="12.75">
      <c r="A25" s="46"/>
      <c r="B25" s="48" t="s">
        <v>22</v>
      </c>
      <c r="C25" s="44" t="s">
        <v>31</v>
      </c>
      <c r="D25" s="50">
        <v>1</v>
      </c>
      <c r="E25" s="45" t="s">
        <v>29</v>
      </c>
      <c r="F25" s="18"/>
      <c r="G25" s="18"/>
      <c r="H25" s="16">
        <f aca="true" t="shared" si="0" ref="H25:H32">(F25+G25)*D25</f>
        <v>0</v>
      </c>
    </row>
    <row r="26" spans="1:8" s="1" customFormat="1" ht="12.75">
      <c r="A26" s="46"/>
      <c r="B26" s="48" t="s">
        <v>23</v>
      </c>
      <c r="C26" s="54" t="s">
        <v>67</v>
      </c>
      <c r="D26" s="50">
        <v>10</v>
      </c>
      <c r="E26" s="51" t="s">
        <v>12</v>
      </c>
      <c r="F26" s="18"/>
      <c r="G26" s="18"/>
      <c r="H26" s="16">
        <f t="shared" si="0"/>
        <v>0</v>
      </c>
    </row>
    <row r="27" spans="1:8" s="11" customFormat="1" ht="12.75">
      <c r="A27" s="46"/>
      <c r="B27" s="42" t="s">
        <v>32</v>
      </c>
      <c r="C27" s="54" t="s">
        <v>68</v>
      </c>
      <c r="D27" s="50">
        <v>10</v>
      </c>
      <c r="E27" s="52" t="s">
        <v>12</v>
      </c>
      <c r="F27" s="18"/>
      <c r="G27" s="18"/>
      <c r="H27" s="16">
        <f t="shared" si="0"/>
        <v>0</v>
      </c>
    </row>
    <row r="28" spans="1:8" s="11" customFormat="1" ht="12.75">
      <c r="A28" s="46"/>
      <c r="B28" s="42" t="s">
        <v>33</v>
      </c>
      <c r="C28" s="49" t="s">
        <v>36</v>
      </c>
      <c r="D28" s="50">
        <v>18</v>
      </c>
      <c r="E28" s="41" t="s">
        <v>11</v>
      </c>
      <c r="F28" s="18"/>
      <c r="G28" s="18"/>
      <c r="H28" s="16">
        <f t="shared" si="0"/>
        <v>0</v>
      </c>
    </row>
    <row r="29" spans="1:8" s="11" customFormat="1" ht="12.75">
      <c r="A29" s="46"/>
      <c r="B29" s="42" t="s">
        <v>56</v>
      </c>
      <c r="C29" s="43" t="s">
        <v>65</v>
      </c>
      <c r="D29" s="50">
        <v>18</v>
      </c>
      <c r="E29" s="41" t="s">
        <v>11</v>
      </c>
      <c r="F29" s="18"/>
      <c r="G29" s="18"/>
      <c r="H29" s="16">
        <f t="shared" si="0"/>
        <v>0</v>
      </c>
    </row>
    <row r="30" spans="1:8" s="11" customFormat="1" ht="12.75">
      <c r="A30" s="46"/>
      <c r="B30" s="42" t="s">
        <v>34</v>
      </c>
      <c r="C30" s="43" t="s">
        <v>72</v>
      </c>
      <c r="D30" s="50">
        <v>4</v>
      </c>
      <c r="E30" s="52" t="s">
        <v>12</v>
      </c>
      <c r="F30" s="18"/>
      <c r="G30" s="17"/>
      <c r="H30" s="16">
        <f>(F30+G30)*D30</f>
        <v>0</v>
      </c>
    </row>
    <row r="31" spans="1:8" s="12" customFormat="1" ht="12.75">
      <c r="A31" s="46"/>
      <c r="B31" s="42" t="s">
        <v>35</v>
      </c>
      <c r="C31" s="54" t="s">
        <v>66</v>
      </c>
      <c r="D31" s="50">
        <v>15</v>
      </c>
      <c r="E31" s="41" t="s">
        <v>11</v>
      </c>
      <c r="F31" s="18"/>
      <c r="G31" s="17"/>
      <c r="H31" s="16">
        <f t="shared" si="0"/>
        <v>0</v>
      </c>
    </row>
    <row r="32" spans="1:8" s="12" customFormat="1" ht="25.5" customHeight="1">
      <c r="A32" s="46"/>
      <c r="B32" s="42" t="s">
        <v>37</v>
      </c>
      <c r="C32" s="54" t="s">
        <v>62</v>
      </c>
      <c r="D32" s="40">
        <v>1</v>
      </c>
      <c r="E32" s="41" t="s">
        <v>21</v>
      </c>
      <c r="F32" s="18"/>
      <c r="G32" s="17"/>
      <c r="H32" s="16">
        <f t="shared" si="0"/>
        <v>0</v>
      </c>
    </row>
    <row r="33" spans="1:8" s="12" customFormat="1" ht="12.75">
      <c r="A33" s="46"/>
      <c r="B33" s="37">
        <v>3</v>
      </c>
      <c r="C33" s="32" t="s">
        <v>38</v>
      </c>
      <c r="D33" s="40"/>
      <c r="E33" s="41"/>
      <c r="F33" s="15"/>
      <c r="G33" s="47"/>
      <c r="H33" s="16"/>
    </row>
    <row r="34" spans="1:8" s="5" customFormat="1" ht="25.5">
      <c r="A34" s="46"/>
      <c r="B34" s="38" t="s">
        <v>2</v>
      </c>
      <c r="C34" s="43" t="s">
        <v>73</v>
      </c>
      <c r="D34" s="40">
        <v>30</v>
      </c>
      <c r="E34" s="41" t="s">
        <v>12</v>
      </c>
      <c r="F34" s="18"/>
      <c r="G34" s="17"/>
      <c r="H34" s="16">
        <f>(G34+F34)*D34</f>
        <v>0</v>
      </c>
    </row>
    <row r="35" spans="1:8" s="9" customFormat="1" ht="12.75">
      <c r="A35" s="46"/>
      <c r="B35" s="37">
        <v>4</v>
      </c>
      <c r="C35" s="32" t="s">
        <v>82</v>
      </c>
      <c r="D35" s="40"/>
      <c r="E35" s="41"/>
      <c r="F35" s="15"/>
      <c r="G35" s="47"/>
      <c r="H35" s="16"/>
    </row>
    <row r="36" spans="1:8" s="9" customFormat="1" ht="25.5">
      <c r="A36" s="46"/>
      <c r="B36" s="38" t="s">
        <v>24</v>
      </c>
      <c r="C36" s="43" t="s">
        <v>80</v>
      </c>
      <c r="D36" s="40">
        <v>1</v>
      </c>
      <c r="E36" s="51" t="s">
        <v>13</v>
      </c>
      <c r="F36" s="18"/>
      <c r="G36" s="17"/>
      <c r="H36" s="16">
        <f>(G36+F36)*D36</f>
        <v>0</v>
      </c>
    </row>
    <row r="37" spans="1:8" s="9" customFormat="1" ht="12.75">
      <c r="A37" s="46"/>
      <c r="B37" s="37">
        <v>5</v>
      </c>
      <c r="C37" s="32" t="s">
        <v>39</v>
      </c>
      <c r="D37" s="40"/>
      <c r="E37" s="41"/>
      <c r="F37" s="15"/>
      <c r="G37" s="47"/>
      <c r="H37" s="16"/>
    </row>
    <row r="38" spans="1:8" s="9" customFormat="1" ht="12.75">
      <c r="A38" s="46"/>
      <c r="B38" s="42" t="s">
        <v>57</v>
      </c>
      <c r="C38" s="44" t="s">
        <v>40</v>
      </c>
      <c r="D38" s="40">
        <v>6</v>
      </c>
      <c r="E38" s="51" t="s">
        <v>12</v>
      </c>
      <c r="F38" s="18"/>
      <c r="G38" s="17"/>
      <c r="H38" s="16">
        <f>SUM(F38,G38)*D38</f>
        <v>0</v>
      </c>
    </row>
    <row r="39" spans="1:9" s="9" customFormat="1" ht="25.5">
      <c r="A39" s="46"/>
      <c r="B39" s="42" t="s">
        <v>58</v>
      </c>
      <c r="C39" s="43" t="s">
        <v>75</v>
      </c>
      <c r="D39" s="40">
        <v>6</v>
      </c>
      <c r="E39" s="51" t="s">
        <v>12</v>
      </c>
      <c r="F39" s="18"/>
      <c r="G39" s="17"/>
      <c r="H39" s="16">
        <f>SUM(F39,G39)*D39</f>
        <v>0</v>
      </c>
      <c r="I39" s="10"/>
    </row>
    <row r="40" spans="1:8" s="9" customFormat="1" ht="12.75">
      <c r="A40" s="46"/>
      <c r="B40" s="37">
        <v>6</v>
      </c>
      <c r="C40" s="32" t="s">
        <v>41</v>
      </c>
      <c r="D40" s="40"/>
      <c r="E40" s="51"/>
      <c r="F40" s="15"/>
      <c r="G40" s="47"/>
      <c r="H40" s="19"/>
    </row>
    <row r="41" spans="1:8" s="9" customFormat="1" ht="12.75">
      <c r="A41" s="46"/>
      <c r="B41" s="42" t="s">
        <v>59</v>
      </c>
      <c r="C41" s="43" t="s">
        <v>74</v>
      </c>
      <c r="D41" s="40">
        <v>30</v>
      </c>
      <c r="E41" s="41" t="s">
        <v>12</v>
      </c>
      <c r="F41" s="15" t="s">
        <v>19</v>
      </c>
      <c r="G41" s="17"/>
      <c r="H41" s="16">
        <f>D41*G41</f>
        <v>0</v>
      </c>
    </row>
    <row r="42" spans="1:8" s="9" customFormat="1" ht="12.75">
      <c r="A42" s="46"/>
      <c r="B42" s="42" t="s">
        <v>60</v>
      </c>
      <c r="C42" s="44" t="s">
        <v>42</v>
      </c>
      <c r="D42" s="40">
        <v>60</v>
      </c>
      <c r="E42" s="51" t="s">
        <v>12</v>
      </c>
      <c r="F42" s="15" t="s">
        <v>19</v>
      </c>
      <c r="G42" s="17"/>
      <c r="H42" s="16">
        <f>D42*G42</f>
        <v>0</v>
      </c>
    </row>
    <row r="43" spans="1:8" s="9" customFormat="1" ht="12.75">
      <c r="A43" s="46"/>
      <c r="B43" s="42" t="s">
        <v>61</v>
      </c>
      <c r="C43" s="44" t="s">
        <v>43</v>
      </c>
      <c r="D43" s="40">
        <v>60</v>
      </c>
      <c r="E43" s="51" t="s">
        <v>12</v>
      </c>
      <c r="F43" s="15" t="s">
        <v>19</v>
      </c>
      <c r="G43" s="17"/>
      <c r="H43" s="16">
        <f>D43*G43</f>
        <v>0</v>
      </c>
    </row>
    <row r="44" spans="1:8" s="9" customFormat="1" ht="12.75">
      <c r="A44" s="46"/>
      <c r="B44" s="37"/>
      <c r="C44" s="32" t="s">
        <v>20</v>
      </c>
      <c r="D44" s="55"/>
      <c r="E44" s="56"/>
      <c r="F44" s="57"/>
      <c r="G44" s="57"/>
      <c r="H44" s="13"/>
    </row>
    <row r="45" spans="1:8" s="9" customFormat="1" ht="12.75">
      <c r="A45" s="46"/>
      <c r="B45" s="38"/>
      <c r="C45" s="39" t="s">
        <v>76</v>
      </c>
      <c r="D45" s="55"/>
      <c r="E45" s="56"/>
      <c r="F45" s="57"/>
      <c r="G45" s="57"/>
      <c r="H45" s="13"/>
    </row>
    <row r="46" spans="1:8" s="9" customFormat="1" ht="38.25">
      <c r="A46" s="46"/>
      <c r="B46" s="38"/>
      <c r="C46" s="44" t="s">
        <v>44</v>
      </c>
      <c r="D46" s="55"/>
      <c r="E46" s="56"/>
      <c r="F46" s="57"/>
      <c r="G46" s="57"/>
      <c r="H46" s="13"/>
    </row>
    <row r="47" spans="1:8" s="9" customFormat="1" ht="38.25">
      <c r="A47" s="46"/>
      <c r="B47" s="38"/>
      <c r="C47" s="44" t="s">
        <v>88</v>
      </c>
      <c r="D47" s="55"/>
      <c r="E47" s="56"/>
      <c r="F47" s="57"/>
      <c r="G47" s="57"/>
      <c r="H47" s="13"/>
    </row>
    <row r="48" spans="1:8" s="9" customFormat="1" ht="51">
      <c r="A48" s="46"/>
      <c r="B48" s="38"/>
      <c r="C48" s="44" t="s">
        <v>87</v>
      </c>
      <c r="D48" s="55"/>
      <c r="E48" s="56"/>
      <c r="F48" s="57"/>
      <c r="G48" s="57"/>
      <c r="H48" s="13"/>
    </row>
    <row r="49" spans="1:8" s="9" customFormat="1" ht="51">
      <c r="A49" s="46"/>
      <c r="B49" s="38"/>
      <c r="C49" s="44" t="s">
        <v>92</v>
      </c>
      <c r="D49" s="55"/>
      <c r="E49" s="56"/>
      <c r="F49" s="57"/>
      <c r="G49" s="57"/>
      <c r="H49" s="13"/>
    </row>
    <row r="50" spans="1:8" s="9" customFormat="1" ht="25.5">
      <c r="A50" s="46"/>
      <c r="B50" s="38"/>
      <c r="C50" s="49" t="s">
        <v>86</v>
      </c>
      <c r="D50" s="55"/>
      <c r="E50" s="56"/>
      <c r="F50" s="57"/>
      <c r="G50" s="57"/>
      <c r="H50" s="13"/>
    </row>
    <row r="51" spans="1:8" s="9" customFormat="1" ht="25.5">
      <c r="A51" s="46"/>
      <c r="B51" s="38"/>
      <c r="C51" s="49" t="s">
        <v>85</v>
      </c>
      <c r="D51" s="55"/>
      <c r="E51" s="56"/>
      <c r="F51" s="57"/>
      <c r="G51" s="57"/>
      <c r="H51" s="13"/>
    </row>
    <row r="52" spans="1:9" s="9" customFormat="1" ht="63.75">
      <c r="A52" s="46"/>
      <c r="B52" s="38"/>
      <c r="C52" s="58" t="s">
        <v>83</v>
      </c>
      <c r="D52" s="55"/>
      <c r="E52" s="56"/>
      <c r="F52" s="57"/>
      <c r="G52" s="57"/>
      <c r="H52" s="13"/>
      <c r="I52" s="10"/>
    </row>
    <row r="53" spans="1:8" s="9" customFormat="1" ht="25.5">
      <c r="A53" s="46"/>
      <c r="B53" s="38"/>
      <c r="C53" s="44" t="s">
        <v>84</v>
      </c>
      <c r="D53" s="55"/>
      <c r="E53" s="56"/>
      <c r="F53" s="57"/>
      <c r="G53" s="57"/>
      <c r="H53" s="13"/>
    </row>
    <row r="54" spans="1:8" s="9" customFormat="1" ht="38.25">
      <c r="A54" s="46"/>
      <c r="B54" s="38"/>
      <c r="C54" s="49" t="s">
        <v>89</v>
      </c>
      <c r="D54" s="55"/>
      <c r="E54" s="56"/>
      <c r="F54" s="57"/>
      <c r="G54" s="57"/>
      <c r="H54" s="13"/>
    </row>
    <row r="55" spans="1:8" s="9" customFormat="1" ht="38.25">
      <c r="A55" s="46"/>
      <c r="B55" s="38"/>
      <c r="C55" s="49" t="s">
        <v>90</v>
      </c>
      <c r="D55" s="55"/>
      <c r="E55" s="56"/>
      <c r="F55" s="57"/>
      <c r="G55" s="57"/>
      <c r="H55" s="13"/>
    </row>
    <row r="56" spans="1:8" s="9" customFormat="1" ht="51">
      <c r="A56" s="46"/>
      <c r="B56" s="38"/>
      <c r="C56" s="14" t="s">
        <v>91</v>
      </c>
      <c r="D56" s="55"/>
      <c r="E56" s="56"/>
      <c r="F56" s="57"/>
      <c r="G56" s="57"/>
      <c r="H56" s="13"/>
    </row>
    <row r="57" spans="1:8" s="9" customFormat="1" ht="12.75">
      <c r="A57" s="59"/>
      <c r="B57" s="59"/>
      <c r="C57" s="60" t="s">
        <v>45</v>
      </c>
      <c r="D57" s="61"/>
      <c r="E57" s="59"/>
      <c r="F57" s="20">
        <f>SUMPRODUCT(D15:D43,F15:F43)</f>
        <v>0</v>
      </c>
      <c r="G57" s="20">
        <f>SUMPRODUCT(D15:D43,G15:G43)</f>
        <v>0</v>
      </c>
      <c r="H57" s="21">
        <f>SUM(H15:H43)</f>
        <v>0</v>
      </c>
    </row>
  </sheetData>
  <sheetProtection password="C6B4" sheet="1"/>
  <mergeCells count="14">
    <mergeCell ref="A7:H7"/>
    <mergeCell ref="A3:H3"/>
    <mergeCell ref="A1:H2"/>
    <mergeCell ref="A4:H4"/>
    <mergeCell ref="A5:H5"/>
    <mergeCell ref="A6:H6"/>
    <mergeCell ref="A10:B11"/>
    <mergeCell ref="A8:H8"/>
    <mergeCell ref="A9:H9"/>
    <mergeCell ref="C10:C11"/>
    <mergeCell ref="E10:E11"/>
    <mergeCell ref="D10:D11"/>
    <mergeCell ref="H10:H11"/>
    <mergeCell ref="F10:G10"/>
  </mergeCells>
  <printOptions horizontalCentered="1"/>
  <pageMargins left="0.2" right="0.21" top="1.08" bottom="0.54" header="0.17" footer="0.26"/>
  <pageSetup horizontalDpi="300" verticalDpi="300" orientation="landscape" paperSize="9" r:id="rId2"/>
  <headerFooter alignWithMargins="0">
    <oddHeader xml:space="preserve">&amp;L&amp;"MS Sans Serif,Negrito"&amp;12&amp;G
&amp;"Arial,Normal"&amp;9UNIDADE DE INFRA-ESTRUTURA
Gerência de Engenharia&amp;R&amp;"MS Sans Serif,Negrito"&amp;8Anexo III
FOLHA &amp;P/&amp;N
AGÊNCIA/ÓRGÃO
[Veranópolis]    </oddHeader>
    <oddFooter>&amp;L&amp;8ÁREA:  Arquitetura       EXEC.: RODRIGO        CONF.:                                     AUTORIZ.:         
           &amp;R&amp;8DATA: &amp;D
&amp;6&amp;Z&amp;F</oddFooter>
  </headerFooter>
  <rowBreaks count="2" manualBreakCount="2">
    <brk id="32" max="255" man="1"/>
    <brk id="51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Andre</dc:creator>
  <cp:keywords/>
  <dc:description/>
  <cp:lastModifiedBy>p02492</cp:lastModifiedBy>
  <cp:lastPrinted>2008-11-19T11:59:41Z</cp:lastPrinted>
  <dcterms:created xsi:type="dcterms:W3CDTF">2000-05-25T11:19:14Z</dcterms:created>
  <dcterms:modified xsi:type="dcterms:W3CDTF">2008-12-16T11:50:33Z</dcterms:modified>
  <cp:category/>
  <cp:version/>
  <cp:contentType/>
  <cp:contentStatus/>
</cp:coreProperties>
</file>