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LANILHA " sheetId="1" r:id="rId1"/>
  </sheets>
  <definedNames>
    <definedName name="_xlnm.Print_Area" localSheetId="0">'PLANILHA '!$A$1:$H$156</definedName>
    <definedName name="_xlnm.Print_Titles" localSheetId="0">'PLANILHA '!$10:$11</definedName>
  </definedNames>
  <calcPr fullCalcOnLoad="1"/>
</workbook>
</file>

<file path=xl/sharedStrings.xml><?xml version="1.0" encoding="utf-8"?>
<sst xmlns="http://schemas.openxmlformats.org/spreadsheetml/2006/main" count="317" uniqueCount="216">
  <si>
    <t>1.1</t>
  </si>
  <si>
    <t>2.1</t>
  </si>
  <si>
    <t>3.1</t>
  </si>
  <si>
    <t>3.2</t>
  </si>
  <si>
    <t>PLANILHA DE ORÇAMENTOS - COMPRA DE MATERIAIS E/OU SERVIÇOS</t>
  </si>
  <si>
    <t>ITEM</t>
  </si>
  <si>
    <t>DESCRIÇÃO</t>
  </si>
  <si>
    <t>PREÇO UNITÁRIO</t>
  </si>
  <si>
    <t>PREÇO TOTAL</t>
  </si>
  <si>
    <t>MATERIAL</t>
  </si>
  <si>
    <t>MÃO DE OBRA</t>
  </si>
  <si>
    <t>1.0</t>
  </si>
  <si>
    <t xml:space="preserve"> </t>
  </si>
  <si>
    <t>m</t>
  </si>
  <si>
    <t>m²</t>
  </si>
  <si>
    <t>un</t>
  </si>
  <si>
    <t>2.2</t>
  </si>
  <si>
    <t>2.3</t>
  </si>
  <si>
    <t>2.4</t>
  </si>
  <si>
    <t>1.2</t>
  </si>
  <si>
    <t>1.3</t>
  </si>
  <si>
    <t>1.4</t>
  </si>
  <si>
    <t>1.5</t>
  </si>
  <si>
    <t>1.6</t>
  </si>
  <si>
    <t>1.7</t>
  </si>
  <si>
    <t>1.8</t>
  </si>
  <si>
    <t>2.5</t>
  </si>
  <si>
    <t>2.6</t>
  </si>
  <si>
    <t>4.1</t>
  </si>
  <si>
    <t>5.1</t>
  </si>
  <si>
    <t>2.7</t>
  </si>
  <si>
    <t>TOTAL GERAL</t>
  </si>
  <si>
    <t>QUANT.</t>
  </si>
  <si>
    <t>UNID.</t>
  </si>
  <si>
    <t>OBRA DE INSTALAÇÃO DO PAE PIT STOP</t>
  </si>
  <si>
    <t>I</t>
  </si>
  <si>
    <t>OBRAS CIVIS</t>
  </si>
  <si>
    <t>MÁSCARA - DIVISÓRIAS</t>
  </si>
  <si>
    <t>Divisória de painel tipo naval, BP Plus, Cristal, montantes duplos e rodapés simples, de alumínio. Modelo: painel cego até 2,10m e chapa perfurada de alumínio, com furos quadrados, # = 1 cm, até o teto (P.D.=2,80m). Incluir recortes e perfil de acabamento para 2 máquinas.</t>
  </si>
  <si>
    <t>Divisor de sigilo, painel BP Plus, Cristal, modelo padrão Banrisul, com perfis de alumínio.</t>
  </si>
  <si>
    <t>Porta de divisória naval, BP Plus, de 70cmx210cm, cega, dobradiças cromadas e fechadura tubular + tetrachave, com duas cópias de chave cada uma.</t>
  </si>
  <si>
    <t>ESQUADRIAS DE ALUMÍNIO ANODIZADO NATURAL</t>
  </si>
  <si>
    <t>EA1 - 2,90m x 2,60m,  vão superior e laterais fixos, vão livre de 40cmx210cm para instalação do pórtico (deixar folga), travessa L=10cm, de alumínio anodizado natural.</t>
  </si>
  <si>
    <t>Porta de entrada, de abrir, 80cmx210cm, de alumínio anodizado natural.</t>
  </si>
  <si>
    <t>FERRAGENS</t>
  </si>
  <si>
    <t>Mola hidráulica aérea, DORMA Nº 2 ou similar, cor prata, para porta de entrada.</t>
  </si>
  <si>
    <t>Fechadura cromada PAPAIZ 321 ou similar, com cilindro sem maçaneta.</t>
  </si>
  <si>
    <t>3.3</t>
  </si>
  <si>
    <t>Dobradiças de alumínio.</t>
  </si>
  <si>
    <t>VIDROS</t>
  </si>
  <si>
    <t>Vidro liso 5mm.</t>
  </si>
  <si>
    <t>TOLDO DE POLICARBONATO</t>
  </si>
  <si>
    <t>PISO / RAMPA</t>
  </si>
  <si>
    <t>6.1</t>
  </si>
  <si>
    <t>6.2</t>
  </si>
  <si>
    <t>Remover piso junto à soleira e instalar soleira de basalto serrado.</t>
  </si>
  <si>
    <t xml:space="preserve">PROGRAMAÇÃO VISUAL </t>
  </si>
  <si>
    <t>7.1</t>
  </si>
  <si>
    <t>Pórtico BANRISUL ELETRÔNICO 40x210, conforme projeto e memorial descritivo, incluindo KIT ATM  composto por: 1 eletroimã 150kg com sensor, 1 fonte de alimentação com carregador flutuante de bateria, 1 placa ATM padrão Banrisul, 1 kit de suportes de fixação para porta de alumínio, 2 botões de acionamento (internos), 1 adesivo de orientação "Após 22hs pressione o botão para sair", 1 bateria selada 12v 7Ah, 1 cilindro contato elétrico 510 Pacri.</t>
  </si>
  <si>
    <t>7.2</t>
  </si>
  <si>
    <t>Logomarca padrão BANRISUL, modelo 265x50, cfe. projeto e memorial descritivo padrão Banrisul.</t>
  </si>
  <si>
    <t>PINTURA</t>
  </si>
  <si>
    <t>8.1</t>
  </si>
  <si>
    <t>Tinta acrílica sobre alvenarias internas e externas.</t>
  </si>
  <si>
    <t>DIVERSOS</t>
  </si>
  <si>
    <t>9.1</t>
  </si>
  <si>
    <t>Fixação de adesivos e/ou placas indicativas fornecidas pelo Banco.</t>
  </si>
  <si>
    <t>conj</t>
  </si>
  <si>
    <t>x,xx</t>
  </si>
  <si>
    <t>9.2</t>
  </si>
  <si>
    <t>SUBTOTAL OBRAS CIVIS</t>
  </si>
  <si>
    <t>II</t>
  </si>
  <si>
    <t>AR CONDICIONADO</t>
  </si>
  <si>
    <t>EQUIPAMENTOS</t>
  </si>
  <si>
    <t>Condicionador de ar "Split System", unidade evaporadora tipo hi-wall, controle remoto sem fio, unid. condensadora 12.000BTU/h ciclo reverso, com descarga do ar na horizontal para frente, compressor scroll, 220V/1, 60HZ, 6KW</t>
  </si>
  <si>
    <t>INSTALAÇÕES</t>
  </si>
  <si>
    <t>Tubo e acessórios 1/4" em cobre flexível espessura de parede de 0.79mm.</t>
  </si>
  <si>
    <t>kg</t>
  </si>
  <si>
    <t>Tubo e acessórios 5/8" em cobre flexível espessura de parede de 0.79mm.</t>
  </si>
  <si>
    <t>Isolamento térmico para linhas de gás em espuma elastomérica Ref.: Armaflex /  Polipex.</t>
  </si>
  <si>
    <t>Cabo tipo CORDOPLAST em cobre flexível, bitola conforme NBR5410, 750V 70°C isolamento em PVC com número de vias compatível com as especificações do aparelho flexível.</t>
  </si>
  <si>
    <t>Tubo e acessórios 3/4" em PVC rígido.</t>
  </si>
  <si>
    <t>Suporte para condensador tipo industrializado devidamente tratado contra corrosão e pintura de acabamento com calços antivibração.</t>
  </si>
  <si>
    <t>Furação em parde de alvenaria e acabamentos para passagem das interligações de evaporador e condensador.</t>
  </si>
  <si>
    <t xml:space="preserve">vb </t>
  </si>
  <si>
    <t>TOTAL AR CONDICIONADO</t>
  </si>
  <si>
    <t>III</t>
  </si>
  <si>
    <t>ENTRADA DE ENERGIA/QGBT</t>
  </si>
  <si>
    <t>Cabo flexível:</t>
  </si>
  <si>
    <t>1.1.1</t>
  </si>
  <si>
    <t xml:space="preserve">            -  Cabo unipolar seção 4 mm²</t>
  </si>
  <si>
    <t>1.1.2</t>
  </si>
  <si>
    <t xml:space="preserve">            -  Cabo unipolar seção 2,5 mm² </t>
  </si>
  <si>
    <t>1.1.3</t>
  </si>
  <si>
    <t xml:space="preserve">            -  Cabo multipolar seção 3x2,5 mm² </t>
  </si>
  <si>
    <t xml:space="preserve">Centro de Distribuição de ( CD-ESTAB ) de (SOBREPOR)  com 24 elementos bi-partido(12+12) c/barramentos de 100A e espaço para disjuntor geral </t>
  </si>
  <si>
    <t>Disjuntor monopolar :</t>
  </si>
  <si>
    <t>1.3.1</t>
  </si>
  <si>
    <t xml:space="preserve">            -  16A.</t>
  </si>
  <si>
    <t>1.3.2</t>
  </si>
  <si>
    <t xml:space="preserve">            -  20A.</t>
  </si>
  <si>
    <t>1.3.3</t>
  </si>
  <si>
    <t xml:space="preserve">            -  32A.</t>
  </si>
  <si>
    <t>Disjuntor tripolar :</t>
  </si>
  <si>
    <t>1.4.1</t>
  </si>
  <si>
    <t xml:space="preserve">             - 32A mini disjuntor sistema N - Siemens</t>
  </si>
  <si>
    <t>1.4.2</t>
  </si>
  <si>
    <t xml:space="preserve">             - 30A - tipo C - marca Eletromar</t>
  </si>
  <si>
    <t>Aterramento.</t>
  </si>
  <si>
    <t>1.5.1</t>
  </si>
  <si>
    <t xml:space="preserve">       - haste copperwel ø  19x2400mm c/conector.</t>
  </si>
  <si>
    <t>1.5.2</t>
  </si>
  <si>
    <t xml:space="preserve">       - caixa de inspeção 30x30x30cm com tampa ou manilha de 20cm.</t>
  </si>
  <si>
    <t xml:space="preserve">Luminária completa padrão BANRISUL tipo MR510 com Aleta Branca 2 x 32 W (DE SOBREPOR ) - a fixação será  com 04 vergalhões e acessórios de suporte. </t>
  </si>
  <si>
    <t>1.7.1</t>
  </si>
  <si>
    <t xml:space="preserve">          - interruptor duplo  </t>
  </si>
  <si>
    <t>1.7.2</t>
  </si>
  <si>
    <t xml:space="preserve">          - 01 (uma) tomada 2P+T c/pino universal</t>
  </si>
  <si>
    <t>Caixa de passagem condulete c/tampa metálica cega FG ø 25mm.</t>
  </si>
  <si>
    <t>1.9</t>
  </si>
  <si>
    <t>Eletroduto de FG ø 25mm tipo meio pesado.</t>
  </si>
  <si>
    <t>1.10</t>
  </si>
  <si>
    <t>Módulo de emergência - 2x20W Tecnomaster ou equivalente</t>
  </si>
  <si>
    <t>SUBTOTAL ELÉTRICO:</t>
  </si>
  <si>
    <t>IV</t>
  </si>
  <si>
    <t>INSTALAÇÕES DE AUTOMAÇÃO</t>
  </si>
  <si>
    <t>INSTALAÇÕES ELÉTRICAS E LÓGICAS</t>
  </si>
  <si>
    <t>Chave reversora 30A. com 04 câmaras</t>
  </si>
  <si>
    <t>Caixa p/ reversora - GSP.1</t>
  </si>
  <si>
    <t>Canaleta metálica 73x25 c/ tampa de encaixe tripla- BRANCA</t>
  </si>
  <si>
    <t>Conector com tomada RJ45 - macho</t>
  </si>
  <si>
    <t xml:space="preserve">Tampa terminal p/Q&amp;T-73x25 - Ref.:DT.49140 </t>
  </si>
  <si>
    <t>1.11</t>
  </si>
  <si>
    <t>Curva 90º vertical p/Q&amp;T-73x25 - Ref.:DT.37140</t>
  </si>
  <si>
    <t>1.12</t>
  </si>
  <si>
    <t xml:space="preserve">Luva de arremate p/Q&amp;T-73x25 - Ref.:DT.48140 </t>
  </si>
  <si>
    <t>1.13</t>
  </si>
  <si>
    <t xml:space="preserve">Caixa de Derivação tipo X- p/Q&amp;T-73x25 - Ref.:DT.52340 </t>
  </si>
  <si>
    <t>1.14</t>
  </si>
  <si>
    <t>Régua com 5 tomadas 2P+T (pino chato)</t>
  </si>
  <si>
    <t>1.15</t>
  </si>
  <si>
    <t>Cabo de ligação (PATCH CORDON) com 2,5m</t>
  </si>
  <si>
    <t>1.16</t>
  </si>
  <si>
    <t xml:space="preserve">Rack 19",10U c/(03)bandeijas metálicas com parafusos e acessórios  </t>
  </si>
  <si>
    <t>1.17</t>
  </si>
  <si>
    <t xml:space="preserve">Adaptador p/eletroduto 73x25  - 3x1" - p/Q&amp;T-73x25 - Ref.:DT.47640 </t>
  </si>
  <si>
    <t>1.18</t>
  </si>
  <si>
    <t>Caixa para micro/moden.</t>
  </si>
  <si>
    <t>1.19</t>
  </si>
  <si>
    <t xml:space="preserve">Cabo UTP. </t>
  </si>
  <si>
    <t>1.20</t>
  </si>
  <si>
    <t>1.21</t>
  </si>
  <si>
    <t>1.22</t>
  </si>
  <si>
    <t xml:space="preserve"> Contatora tripolar CWM 18 A</t>
  </si>
  <si>
    <t>1.23</t>
  </si>
  <si>
    <t xml:space="preserve"> Timer digital para iluminação externa, Interna e Kit ATM(Coel)</t>
  </si>
  <si>
    <t>1.24</t>
  </si>
  <si>
    <t xml:space="preserve"> Quadro de comando de Sobrepor para  Timer 480x380x170mm tipo CS</t>
  </si>
  <si>
    <t>1.25</t>
  </si>
  <si>
    <t xml:space="preserve">Cabo flexível unipolar seção 2,5 mm² </t>
  </si>
  <si>
    <t>SUBTOTAL  AUTOMAÇÃO</t>
  </si>
  <si>
    <t>V</t>
  </si>
  <si>
    <t>INSTALAÇÕES TELEFONIA</t>
  </si>
  <si>
    <t>INFRA-ESTRUTURA TELEFÔNICAS DE ENTRADA</t>
  </si>
  <si>
    <t>Cabo CCI 5 pares</t>
  </si>
  <si>
    <t>Cabo CCI 02 pares</t>
  </si>
  <si>
    <t xml:space="preserve"> Bloco de inserção engate rápido M10 com bastidor completo</t>
  </si>
  <si>
    <t>SUBTOTAL  TELEFONIA</t>
  </si>
  <si>
    <t>VI</t>
  </si>
  <si>
    <t>INSTALAÇÃO DA INFRAESTRUTURA ALARME</t>
  </si>
  <si>
    <t>INFRA-ESTRUTURA DE ALARME</t>
  </si>
  <si>
    <t>Eletroduto de FG ø 25mm.</t>
  </si>
  <si>
    <t>Arame galvanizado nº16.</t>
  </si>
  <si>
    <t xml:space="preserve">Quadro para Alarme 600x480x170mm </t>
  </si>
  <si>
    <t>SUBTOTAL ALARME:</t>
  </si>
  <si>
    <t>1. OBJETO: OBRA DE INSTALAÇÃO DO PAE PIT STOP</t>
  </si>
  <si>
    <t>2. ENDEREÇO DE EXECUÇÃO/ENTREGA: Av. Barão do Rio Branco, 617 - Torres - RS</t>
  </si>
  <si>
    <t>3. PRAZO DE EXECUÇÃO/ENTREGA: 20 dias corridos</t>
  </si>
  <si>
    <t>4. HORÁRIO PARA EXECUÇÃO/ENTREGA: De acordo com a legislação municipal e Administração do Posto de Combustível.</t>
  </si>
  <si>
    <t>6. ANEXOS: Projetos e Memoriais. Retirar na PORTOPLOT, R. Francisco Ferrer, 272, fone (51)3019-4263 - Porto Alegre - www.portoplot.com.br</t>
  </si>
  <si>
    <t>Caixa de saída condulete c/tampa metálica FG ø 25mm e com:</t>
  </si>
  <si>
    <t>Suporte de canaleta de alumínio com DUAS tomadas 2P+T</t>
  </si>
  <si>
    <t>Suporte de canaleta de alumínio com DUAS tomadas 2P+T universal</t>
  </si>
  <si>
    <t>Suporte de canaleta de alumínio com UMA tomada RJ11</t>
  </si>
  <si>
    <t>Suporte de canaleta de alumínio com DUAS tomadas RJ45</t>
  </si>
  <si>
    <t>Suporte de canaleta de alumínio com tampa cega</t>
  </si>
  <si>
    <t>5. CONDIÇÕES DE PAGAMENTO: No final da obra e após aceite do objeto contratado, no 4º dia útil da 2ª semana subseqüente à entrega da nota fiscal/fatura correspondente</t>
  </si>
  <si>
    <t>OBSERVAÇÕES</t>
  </si>
  <si>
    <t xml:space="preserve"> A  - CONSIDERAÇÕES GERAIS:</t>
  </si>
  <si>
    <t>1- A pintura das alvenarias inclui a regularização do reboco, a aplicação de massa corrida, a aplicação de selador e a execução de, no mínimo, duas demãos de tinta para deixar a pintura dentro dos padrões de qualidade exigidos pelo Banco.</t>
  </si>
  <si>
    <t>2- A instalação das máscaras da sala de auto-atendimento e das divisórias inclui todos os complementos, bem como os perfis e estruturas necessárias para garantir suas estabilidades estruturais, independentemente do pé-direito.</t>
  </si>
  <si>
    <t>3- Faculta ao proponente comparecer ao local para conferir as medidas. Não serão aceitas solicitações de extras por falta de conferência de medidas.</t>
  </si>
  <si>
    <r>
      <t xml:space="preserve">4- A empresa deverá fornecer a ART de </t>
    </r>
    <r>
      <rPr>
        <b/>
        <sz val="10"/>
        <color indexed="8"/>
        <rFont val="MS Sans Serif"/>
        <family val="2"/>
      </rPr>
      <t>execução</t>
    </r>
    <r>
      <rPr>
        <sz val="10"/>
        <color indexed="8"/>
        <rFont val="MS Sans Serif"/>
        <family val="2"/>
      </rPr>
      <t xml:space="preserve"> da obra  antes de iniciar o serviço.</t>
    </r>
  </si>
  <si>
    <t>5- Os licitantes deverão preencher, obrigatoriamente, todos os subitens da planilha, com preço unitário para material e mão de obra e preço total, sob pena de terem sua proposta desclassificada, exceto os campos preenchidos com x,xx, que não deverão ser preenchidos. Não serão aceitas planilhas com valores preenchidos iguais a R$ 0,00.</t>
  </si>
  <si>
    <t>6- No preço unitário para material, mão-de-obra e no respectivo  preço total, de cada subitem, deverá o proponente incluir todos  os insumos, taxas, BDI e demais despesas que compõe o subitem, sob pena de terem sua proposta desclassificada.</t>
  </si>
  <si>
    <t xml:space="preserve">7- A Empresa deverá entregar na conclusão do serviço, juntamente   com o "As Built" da obra a planilha de certificação dos cabos UTP.  </t>
  </si>
  <si>
    <t xml:space="preserve">8- A empresa contratada deverá comunicar a Administração da   Agência, com 48 hs de antecedência,  a data e horário de    execução     dos  serviços,   bem  como,  a  relação  dos   funcionários que participarão da obra. </t>
  </si>
  <si>
    <t>9- 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</si>
  <si>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 xml:space="preserve"> B  - PRAZO DE FISCALIZAÇÃO:</t>
  </si>
  <si>
    <t xml:space="preserve">      - até 5 dias úteis após o prazo de execução e entrega do "As Built", mediante comunicado formal de conclusão por parte da contratada.</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</si>
  <si>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</si>
  <si>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</si>
  <si>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</si>
  <si>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INSTALAÇÕES ELÉTRICAS</t>
  </si>
  <si>
    <t>10-  A empresa deverá observar as instruções e recomendações dos fabricantes dos materiais e equipamentos.</t>
  </si>
  <si>
    <t>11- A empresa deverá observar as Normas Gerais contidas nos Memoriais Técnicos e projetos.</t>
  </si>
  <si>
    <t>12-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</si>
  <si>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14- Compete ao Construtor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</si>
  <si>
    <t>16-  A empresa deverá fazer conjuntamente com as especificações da planilha uma análise prévia do projeto do sistema de ar condicionado, com o objetivo de orçar com compatibilidade mercadológica os itens da mesma.</t>
  </si>
  <si>
    <t>Toldo de policarbonato tipo alveolar, cor fumê, com estrutura de alumínio natural, tamanho 0,60x2,90m.</t>
  </si>
  <si>
    <t>Executar rampa com enchimentos, e pavimentação de basalto serrado, junto à porta, conforme NBR 9050.</t>
  </si>
  <si>
    <t>Fixação dos  equipamentos  de auto-atendimento no piso, parafuso sextavado rosca soberba, zincado branco, código 28037701, 1/2x115, arruela padronizada zincada branca, código 220011, bucha nyl nº 16, 16x95.</t>
  </si>
  <si>
    <t>13- Maiores detalhes sobre os materiais empregados e serviços técnicos encontram-se nos memoriais descritivos e nos projetos.</t>
  </si>
  <si>
    <t>15- No caso do aparelho de ar condicionado, além dos itens acima deverão ser considerados custos com deslocamento, mão-de-obra de instalações do módulo, interligações elétricas e  frigorígenas, limpeza com Nitrogênio passante, vácuo, carga de gás completa, teste e ajustes.</t>
  </si>
  <si>
    <t>18- Deverá ser fornecido juntamente com a proposta, prospecto emitido pelo fabricante, que contenha o modelo e a característica técnica do equipamento de ar condicionado orçado.</t>
  </si>
  <si>
    <t>17- Deverá constar na nota fiscal: o valor, a marca, o modelo e o número de série do equipamento de ar condicionado fornecido.</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</si>
</sst>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0.0"/>
    <numFmt numFmtId="179" formatCode="0_);[Red]\(0\)"/>
    <numFmt numFmtId="180" formatCode="0.00;[Red]0.00"/>
  </numFmts>
  <fonts count="28">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u val="single"/>
      <sz val="7.5"/>
      <color indexed="12"/>
      <name val="MS Sans Serif"/>
      <family val="2"/>
    </font>
    <font>
      <u val="single"/>
      <sz val="7.5"/>
      <color indexed="36"/>
      <name val="MS Sans Serif"/>
      <family val="2"/>
    </font>
    <font>
      <sz val="10"/>
      <color indexed="8"/>
      <name val="MS Sans Serif"/>
      <family val="2"/>
    </font>
    <font>
      <sz val="10"/>
      <color indexed="8"/>
      <name val="Arial"/>
      <family val="2"/>
    </font>
    <font>
      <sz val="10"/>
      <name val="Arial"/>
      <family val="2"/>
    </font>
    <font>
      <b/>
      <sz val="10"/>
      <color indexed="8"/>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hair">
        <color indexed="8"/>
      </left>
      <right style="hair">
        <color indexed="8"/>
      </right>
      <top style="hair">
        <color indexed="8"/>
      </top>
      <bottom style="hair">
        <color indexed="8"/>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style="hair"/>
    </border>
    <border>
      <left style="thin"/>
      <right>
        <color indexed="63"/>
      </right>
      <top style="hair"/>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15" fillId="10" borderId="0" applyNumberFormat="0" applyBorder="0" applyAlignment="0" applyProtection="0"/>
    <xf numFmtId="0" fontId="20" fillId="11" borderId="1" applyNumberFormat="0" applyAlignment="0" applyProtection="0"/>
    <xf numFmtId="0" fontId="22" fillId="12" borderId="2" applyNumberFormat="0" applyAlignment="0" applyProtection="0"/>
    <xf numFmtId="0" fontId="21" fillId="0" borderId="3" applyNumberFormat="0" applyFill="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18" fillId="7"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6"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7" fillId="7" borderId="0" applyNumberFormat="0" applyBorder="0" applyAlignment="0" applyProtection="0"/>
    <xf numFmtId="0" fontId="0" fillId="0" borderId="0">
      <alignment horizontal="centerContinuous" vertical="center"/>
      <protection/>
    </xf>
    <xf numFmtId="0" fontId="0" fillId="4" borderId="4" applyNumberFormat="0" applyFont="0" applyAlignment="0" applyProtection="0"/>
    <xf numFmtId="9" fontId="0" fillId="0" borderId="0" applyFont="0" applyFill="0" applyBorder="0" applyAlignment="0" applyProtection="0"/>
    <xf numFmtId="0" fontId="19" fillId="1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25" fillId="0" borderId="9" applyNumberFormat="0" applyFill="0" applyAlignment="0" applyProtection="0"/>
  </cellStyleXfs>
  <cellXfs count="133">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protection hidden="1"/>
    </xf>
    <xf numFmtId="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 fillId="0" borderId="0" xfId="0" applyFont="1" applyAlignment="1" applyProtection="1">
      <alignment vertical="center"/>
      <protection hidden="1"/>
    </xf>
    <xf numFmtId="0" fontId="0" fillId="0" borderId="0" xfId="0" applyAlignment="1" applyProtection="1">
      <alignment horizontal="right" wrapText="1"/>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top"/>
      <protection hidden="1"/>
    </xf>
    <xf numFmtId="0" fontId="0" fillId="0" borderId="0" xfId="0" applyFont="1" applyAlignment="1" applyProtection="1">
      <alignment vertical="top"/>
      <protection hidden="1"/>
    </xf>
    <xf numFmtId="0" fontId="4" fillId="0" borderId="0" xfId="0" applyFont="1" applyBorder="1" applyAlignment="1" applyProtection="1">
      <alignment horizontal="center" vertical="center"/>
      <protection hidden="1"/>
    </xf>
    <xf numFmtId="0" fontId="0" fillId="0" borderId="10" xfId="0" applyNumberFormat="1" applyFont="1" applyFill="1" applyBorder="1" applyAlignment="1" applyProtection="1">
      <alignment horizontal="left" vertical="top" wrapText="1"/>
      <protection hidden="1"/>
    </xf>
    <xf numFmtId="0" fontId="1" fillId="0" borderId="0" xfId="0" applyFont="1" applyAlignment="1" applyProtection="1">
      <alignment vertical="center"/>
      <protection hidden="1"/>
    </xf>
    <xf numFmtId="40" fontId="0" fillId="0" borderId="10" xfId="54" applyNumberFormat="1" applyFont="1" applyBorder="1" applyAlignment="1" applyProtection="1">
      <alignment horizontal="right" vertical="center"/>
      <protection locked="0"/>
    </xf>
    <xf numFmtId="4" fontId="0" fillId="0" borderId="10" xfId="0" applyNumberFormat="1" applyFont="1" applyFill="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locked="0"/>
    </xf>
    <xf numFmtId="4" fontId="0" fillId="0" borderId="10" xfId="54" applyNumberFormat="1" applyFont="1" applyFill="1" applyBorder="1" applyAlignment="1" applyProtection="1">
      <alignment horizontal="right" vertical="center"/>
      <protection locked="0"/>
    </xf>
    <xf numFmtId="4" fontId="0" fillId="0" borderId="10" xfId="0" applyNumberFormat="1" applyFont="1" applyFill="1" applyBorder="1" applyAlignment="1" applyProtection="1">
      <alignment horizontal="right" vertical="top"/>
      <protection locked="0"/>
    </xf>
    <xf numFmtId="4" fontId="0" fillId="0" borderId="10" xfId="54" applyNumberFormat="1" applyFont="1" applyFill="1" applyBorder="1" applyAlignment="1" applyProtection="1">
      <alignment horizontal="right" vertical="top"/>
      <protection locked="0"/>
    </xf>
    <xf numFmtId="4" fontId="0" fillId="0" borderId="10" xfId="0" applyNumberFormat="1" applyFont="1" applyFill="1" applyBorder="1" applyAlignment="1" applyProtection="1">
      <alignment vertical="center"/>
      <protection locked="0"/>
    </xf>
    <xf numFmtId="177" fontId="8" fillId="0" borderId="11" xfId="0" applyNumberFormat="1" applyFont="1" applyFill="1" applyBorder="1" applyAlignment="1" applyProtection="1">
      <alignment horizontal="right"/>
      <protection locked="0"/>
    </xf>
    <xf numFmtId="0" fontId="1" fillId="0" borderId="0" xfId="0" applyFont="1" applyAlignment="1" applyProtection="1">
      <alignment/>
      <protection hidden="1"/>
    </xf>
    <xf numFmtId="0" fontId="4" fillId="0" borderId="0" xfId="0" applyFont="1" applyBorder="1" applyAlignment="1" applyProtection="1">
      <alignment horizontal="left" vertical="center"/>
      <protection hidden="1"/>
    </xf>
    <xf numFmtId="0" fontId="0" fillId="0" borderId="0" xfId="0" applyAlignment="1" applyProtection="1">
      <alignment horizontal="left" vertical="center"/>
      <protection hidden="1"/>
    </xf>
    <xf numFmtId="0" fontId="7"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1" fillId="0" borderId="0" xfId="0" applyFont="1" applyBorder="1" applyAlignment="1" applyProtection="1">
      <alignment vertical="center"/>
      <protection hidden="1"/>
    </xf>
    <xf numFmtId="38" fontId="1" fillId="0" borderId="0" xfId="54"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wrapText="1"/>
      <protection hidden="1"/>
    </xf>
    <xf numFmtId="40" fontId="1" fillId="0" borderId="0" xfId="54" applyNumberFormat="1" applyFont="1" applyBorder="1" applyAlignment="1" applyProtection="1">
      <alignment horizontal="center" vertical="center"/>
      <protection hidden="1"/>
    </xf>
    <xf numFmtId="40" fontId="1" fillId="0" borderId="0" xfId="54" applyNumberFormat="1" applyFont="1" applyBorder="1" applyAlignment="1" applyProtection="1">
      <alignment horizontal="right" vertical="center"/>
      <protection hidden="1"/>
    </xf>
    <xf numFmtId="38" fontId="0" fillId="0" borderId="0" xfId="54" applyNumberFormat="1" applyFont="1" applyBorder="1" applyAlignment="1" applyProtection="1">
      <alignment horizontal="left" vertical="center"/>
      <protection hidden="1"/>
    </xf>
    <xf numFmtId="0" fontId="0" fillId="0" borderId="0" xfId="0" applyNumberFormat="1" applyFont="1" applyBorder="1" applyAlignment="1" applyProtection="1">
      <alignment horizontal="left" vertical="center" wrapText="1"/>
      <protection hidden="1"/>
    </xf>
    <xf numFmtId="40" fontId="0" fillId="0" borderId="0" xfId="54" applyNumberFormat="1" applyFont="1" applyBorder="1" applyAlignment="1" applyProtection="1">
      <alignment horizontal="center" vertical="center"/>
      <protection hidden="1"/>
    </xf>
    <xf numFmtId="40" fontId="0" fillId="0" borderId="0" xfId="54" applyNumberFormat="1" applyFont="1" applyBorder="1" applyAlignment="1" applyProtection="1">
      <alignment horizontal="right" vertical="center"/>
      <protection hidden="1"/>
    </xf>
    <xf numFmtId="40" fontId="1" fillId="0" borderId="12" xfId="54" applyNumberFormat="1" applyFont="1" applyFill="1" applyBorder="1" applyAlignment="1" applyProtection="1">
      <alignment horizontal="center" vertical="center"/>
      <protection hidden="1"/>
    </xf>
    <xf numFmtId="176" fontId="1" fillId="0" borderId="13" xfId="0" applyNumberFormat="1" applyFont="1" applyBorder="1" applyAlignment="1" applyProtection="1">
      <alignment horizontal="center" vertical="center"/>
      <protection hidden="1"/>
    </xf>
    <xf numFmtId="38" fontId="1" fillId="0" borderId="14" xfId="54" applyNumberFormat="1" applyFont="1" applyBorder="1" applyAlignment="1" applyProtection="1">
      <alignment horizontal="left" vertical="center"/>
      <protection hidden="1"/>
    </xf>
    <xf numFmtId="0" fontId="1" fillId="0" borderId="14" xfId="0" applyNumberFormat="1" applyFont="1" applyBorder="1" applyAlignment="1" applyProtection="1">
      <alignment vertical="top" wrapText="1"/>
      <protection hidden="1"/>
    </xf>
    <xf numFmtId="40" fontId="0" fillId="0" borderId="14" xfId="54" applyNumberFormat="1" applyFont="1" applyBorder="1" applyAlignment="1" applyProtection="1">
      <alignment horizontal="center" vertical="center"/>
      <protection hidden="1"/>
    </xf>
    <xf numFmtId="40" fontId="0" fillId="0" borderId="14" xfId="54" applyNumberFormat="1" applyFont="1" applyBorder="1" applyAlignment="1" applyProtection="1">
      <alignment horizontal="right" vertical="center"/>
      <protection hidden="1"/>
    </xf>
    <xf numFmtId="40" fontId="0" fillId="0" borderId="15" xfId="54" applyNumberFormat="1" applyFont="1" applyBorder="1" applyAlignment="1" applyProtection="1">
      <alignment horizontal="right" vertical="center"/>
      <protection hidden="1"/>
    </xf>
    <xf numFmtId="176" fontId="1" fillId="0" borderId="16" xfId="0" applyNumberFormat="1" applyFont="1" applyBorder="1" applyAlignment="1" applyProtection="1">
      <alignment horizontal="center" vertical="center"/>
      <protection hidden="1"/>
    </xf>
    <xf numFmtId="38" fontId="1" fillId="0" borderId="10" xfId="54" applyNumberFormat="1" applyFont="1" applyBorder="1" applyAlignment="1" applyProtection="1">
      <alignment horizontal="left" vertical="center"/>
      <protection hidden="1"/>
    </xf>
    <xf numFmtId="0" fontId="1" fillId="0" borderId="10" xfId="0" applyNumberFormat="1" applyFont="1" applyBorder="1" applyAlignment="1" applyProtection="1">
      <alignment vertical="top" wrapText="1"/>
      <protection hidden="1"/>
    </xf>
    <xf numFmtId="40" fontId="0" fillId="0" borderId="10" xfId="54" applyNumberFormat="1" applyFont="1" applyBorder="1" applyAlignment="1" applyProtection="1">
      <alignment horizontal="center" vertical="center"/>
      <protection hidden="1"/>
    </xf>
    <xf numFmtId="40" fontId="0" fillId="0" borderId="10" xfId="54" applyNumberFormat="1" applyFont="1" applyBorder="1" applyAlignment="1" applyProtection="1">
      <alignment horizontal="right" vertical="center"/>
      <protection hidden="1"/>
    </xf>
    <xf numFmtId="40" fontId="0" fillId="0" borderId="17" xfId="54" applyNumberFormat="1" applyFont="1" applyBorder="1" applyAlignment="1" applyProtection="1">
      <alignment horizontal="right" vertical="center"/>
      <protection hidden="1"/>
    </xf>
    <xf numFmtId="176" fontId="0" fillId="0" borderId="16" xfId="0" applyNumberFormat="1" applyFont="1" applyBorder="1" applyAlignment="1" applyProtection="1">
      <alignment horizontal="center" vertical="center"/>
      <protection hidden="1"/>
    </xf>
    <xf numFmtId="38" fontId="0" fillId="0" borderId="10" xfId="54" applyNumberFormat="1" applyFont="1" applyBorder="1" applyAlignment="1" applyProtection="1">
      <alignment horizontal="left" vertical="center"/>
      <protection hidden="1"/>
    </xf>
    <xf numFmtId="0" fontId="0" fillId="0" borderId="10" xfId="0" applyFont="1" applyBorder="1" applyAlignment="1" applyProtection="1">
      <alignment vertical="top" wrapText="1"/>
      <protection hidden="1"/>
    </xf>
    <xf numFmtId="179" fontId="0" fillId="0" borderId="10" xfId="54" applyNumberFormat="1" applyFont="1" applyBorder="1" applyAlignment="1" applyProtection="1">
      <alignment horizontal="center" vertical="center"/>
      <protection hidden="1"/>
    </xf>
    <xf numFmtId="179" fontId="1" fillId="0" borderId="10" xfId="54" applyNumberFormat="1" applyFont="1" applyBorder="1" applyAlignment="1" applyProtection="1">
      <alignment horizontal="center" vertical="center"/>
      <protection hidden="1"/>
    </xf>
    <xf numFmtId="40" fontId="1" fillId="0" borderId="10" xfId="54" applyNumberFormat="1" applyFont="1" applyBorder="1" applyAlignment="1" applyProtection="1">
      <alignment horizontal="center" vertical="center"/>
      <protection hidden="1"/>
    </xf>
    <xf numFmtId="40" fontId="1" fillId="0" borderId="10" xfId="54" applyNumberFormat="1" applyFont="1" applyBorder="1" applyAlignment="1" applyProtection="1">
      <alignment horizontal="right" vertical="center"/>
      <protection hidden="1"/>
    </xf>
    <xf numFmtId="176" fontId="0" fillId="0" borderId="18" xfId="0" applyNumberFormat="1" applyFont="1" applyBorder="1" applyAlignment="1" applyProtection="1">
      <alignment horizontal="center" vertical="center"/>
      <protection hidden="1"/>
    </xf>
    <xf numFmtId="38" fontId="0" fillId="0" borderId="19" xfId="54" applyNumberFormat="1" applyFont="1" applyBorder="1" applyAlignment="1" applyProtection="1">
      <alignment horizontal="left" vertical="center"/>
      <protection hidden="1"/>
    </xf>
    <xf numFmtId="0" fontId="1" fillId="0" borderId="19" xfId="0" applyFont="1" applyBorder="1" applyAlignment="1" applyProtection="1">
      <alignment vertical="top" wrapText="1"/>
      <protection hidden="1"/>
    </xf>
    <xf numFmtId="179" fontId="0" fillId="0" borderId="19" xfId="54" applyNumberFormat="1" applyFont="1" applyBorder="1" applyAlignment="1" applyProtection="1">
      <alignment horizontal="center" vertical="center"/>
      <protection hidden="1"/>
    </xf>
    <xf numFmtId="40" fontId="0" fillId="0" borderId="19" xfId="54" applyNumberFormat="1" applyFont="1" applyBorder="1" applyAlignment="1" applyProtection="1">
      <alignment horizontal="center" vertical="center"/>
      <protection hidden="1"/>
    </xf>
    <xf numFmtId="40" fontId="1" fillId="0" borderId="19" xfId="54" applyNumberFormat="1" applyFont="1" applyBorder="1" applyAlignment="1" applyProtection="1">
      <alignment horizontal="right" vertical="center"/>
      <protection hidden="1"/>
    </xf>
    <xf numFmtId="40" fontId="1" fillId="0" borderId="20" xfId="54" applyNumberFormat="1" applyFont="1" applyBorder="1" applyAlignment="1" applyProtection="1">
      <alignment horizontal="right" vertical="center"/>
      <protection hidden="1"/>
    </xf>
    <xf numFmtId="0" fontId="1" fillId="0" borderId="10" xfId="0" applyFont="1" applyBorder="1" applyAlignment="1" applyProtection="1">
      <alignment horizontal="left" vertical="center"/>
      <protection hidden="1"/>
    </xf>
    <xf numFmtId="0" fontId="1" fillId="0" borderId="10" xfId="0" applyFont="1" applyBorder="1" applyAlignment="1" applyProtection="1">
      <alignment vertical="top" wrapText="1"/>
      <protection hidden="1"/>
    </xf>
    <xf numFmtId="3" fontId="0" fillId="0" borderId="10" xfId="0" applyNumberForma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4" fontId="0" fillId="0" borderId="10" xfId="0" applyNumberFormat="1" applyBorder="1" applyAlignment="1" applyProtection="1">
      <alignment vertical="center"/>
      <protection hidden="1"/>
    </xf>
    <xf numFmtId="40" fontId="0" fillId="0" borderId="17" xfId="54" applyBorder="1" applyAlignment="1" applyProtection="1">
      <alignment vertical="center"/>
      <protection hidden="1"/>
    </xf>
    <xf numFmtId="1" fontId="0" fillId="0" borderId="10" xfId="0" applyNumberFormat="1" applyFont="1" applyBorder="1" applyAlignment="1" applyProtection="1">
      <alignment horizontal="left" vertical="center"/>
      <protection hidden="1"/>
    </xf>
    <xf numFmtId="0" fontId="0" fillId="0" borderId="10" xfId="0" applyNumberFormat="1" applyBorder="1" applyAlignment="1" applyProtection="1">
      <alignment horizontal="left" vertical="center"/>
      <protection hidden="1"/>
    </xf>
    <xf numFmtId="0" fontId="0" fillId="0" borderId="10" xfId="0" applyBorder="1" applyAlignment="1" applyProtection="1">
      <alignment vertical="top" wrapText="1"/>
      <protection hidden="1"/>
    </xf>
    <xf numFmtId="4" fontId="0" fillId="0" borderId="10" xfId="0" applyNumberFormat="1" applyBorder="1" applyAlignment="1" applyProtection="1">
      <alignment horizontal="right" vertical="center"/>
      <protection hidden="1"/>
    </xf>
    <xf numFmtId="0" fontId="0" fillId="0" borderId="10" xfId="0" applyBorder="1" applyAlignment="1" applyProtection="1">
      <alignment horizontal="left" vertical="center"/>
      <protection hidden="1"/>
    </xf>
    <xf numFmtId="4" fontId="1" fillId="0" borderId="10" xfId="0" applyNumberFormat="1" applyFont="1" applyBorder="1" applyAlignment="1" applyProtection="1">
      <alignment vertical="center"/>
      <protection hidden="1"/>
    </xf>
    <xf numFmtId="40" fontId="1" fillId="0" borderId="17" xfId="0" applyNumberFormat="1" applyFont="1" applyBorder="1" applyAlignment="1" applyProtection="1">
      <alignment vertical="center"/>
      <protection hidden="1"/>
    </xf>
    <xf numFmtId="176" fontId="0" fillId="0" borderId="21" xfId="0" applyNumberFormat="1" applyFont="1" applyBorder="1" applyAlignment="1" applyProtection="1">
      <alignment horizontal="center" vertical="center"/>
      <protection hidden="1"/>
    </xf>
    <xf numFmtId="1" fontId="1" fillId="0" borderId="10" xfId="0" applyNumberFormat="1" applyFont="1" applyBorder="1" applyAlignment="1" applyProtection="1">
      <alignment horizontal="left" vertical="center"/>
      <protection hidden="1"/>
    </xf>
    <xf numFmtId="3" fontId="0" fillId="0" borderId="10" xfId="0" applyNumberFormat="1"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4" fontId="0" fillId="0" borderId="10" xfId="0" applyNumberFormat="1" applyFont="1" applyBorder="1" applyAlignment="1" applyProtection="1">
      <alignment vertical="center"/>
      <protection hidden="1"/>
    </xf>
    <xf numFmtId="4" fontId="0" fillId="0" borderId="17" xfId="54" applyNumberFormat="1" applyFont="1" applyBorder="1" applyAlignment="1" applyProtection="1">
      <alignment vertical="center"/>
      <protection hidden="1"/>
    </xf>
    <xf numFmtId="0" fontId="7" fillId="0" borderId="10" xfId="0" applyFont="1" applyBorder="1" applyAlignment="1" applyProtection="1">
      <alignment horizontal="left" vertical="center"/>
      <protection hidden="1"/>
    </xf>
    <xf numFmtId="0" fontId="7" fillId="0" borderId="10" xfId="0" applyFont="1" applyBorder="1" applyAlignment="1" applyProtection="1">
      <alignment vertical="top" wrapText="1"/>
      <protection hidden="1"/>
    </xf>
    <xf numFmtId="1" fontId="7" fillId="0" borderId="10" xfId="0" applyNumberFormat="1"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4" fontId="7" fillId="0" borderId="10" xfId="0" applyNumberFormat="1" applyFont="1" applyBorder="1" applyAlignment="1" applyProtection="1">
      <alignment horizontal="right" vertical="center"/>
      <protection hidden="1"/>
    </xf>
    <xf numFmtId="4" fontId="7" fillId="0" borderId="17" xfId="0" applyNumberFormat="1" applyFont="1" applyBorder="1" applyAlignment="1" applyProtection="1">
      <alignment horizontal="right" vertical="center"/>
      <protection hidden="1"/>
    </xf>
    <xf numFmtId="4" fontId="0" fillId="0" borderId="10" xfId="0" applyNumberFormat="1" applyFont="1" applyFill="1" applyBorder="1" applyAlignment="1" applyProtection="1">
      <alignment horizontal="center" vertical="center"/>
      <protection hidden="1"/>
    </xf>
    <xf numFmtId="4" fontId="0" fillId="0" borderId="17" xfId="54" applyNumberFormat="1" applyFont="1" applyFill="1" applyBorder="1" applyAlignment="1" applyProtection="1">
      <alignment horizontal="center" vertical="center"/>
      <protection hidden="1"/>
    </xf>
    <xf numFmtId="4" fontId="0" fillId="0" borderId="10" xfId="0" applyNumberFormat="1" applyFont="1" applyFill="1" applyBorder="1" applyAlignment="1" applyProtection="1">
      <alignment horizontal="right" vertical="center"/>
      <protection hidden="1"/>
    </xf>
    <xf numFmtId="4" fontId="0" fillId="0" borderId="17" xfId="54" applyNumberFormat="1" applyFont="1" applyFill="1" applyBorder="1" applyAlignment="1" applyProtection="1">
      <alignment horizontal="right" vertical="center"/>
      <protection hidden="1"/>
    </xf>
    <xf numFmtId="4" fontId="0" fillId="0" borderId="10" xfId="0" applyNumberFormat="1" applyFont="1" applyBorder="1" applyAlignment="1" applyProtection="1">
      <alignment horizontal="right" vertical="center"/>
      <protection hidden="1"/>
    </xf>
    <xf numFmtId="3" fontId="0" fillId="0" borderId="10" xfId="0" applyNumberFormat="1"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4" fontId="1" fillId="0" borderId="17" xfId="54" applyNumberFormat="1" applyFont="1" applyFill="1" applyBorder="1" applyAlignment="1" applyProtection="1">
      <alignment horizontal="right" vertical="center"/>
      <protection hidden="1"/>
    </xf>
    <xf numFmtId="1" fontId="7" fillId="0" borderId="10" xfId="0" applyNumberFormat="1" applyFont="1" applyBorder="1" applyAlignment="1" applyProtection="1">
      <alignment horizontal="left" vertical="center"/>
      <protection hidden="1"/>
    </xf>
    <xf numFmtId="0" fontId="0" fillId="0" borderId="10" xfId="0" applyFont="1" applyFill="1" applyBorder="1" applyAlignment="1" applyProtection="1">
      <alignment vertical="top" wrapText="1"/>
      <protection hidden="1"/>
    </xf>
    <xf numFmtId="3" fontId="0" fillId="0" borderId="10"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vertical="top" wrapText="1"/>
      <protection hidden="1"/>
    </xf>
    <xf numFmtId="3" fontId="8" fillId="0" borderId="11" xfId="0" applyNumberFormat="1"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4" fontId="0" fillId="0" borderId="17" xfId="0" applyNumberFormat="1" applyFont="1" applyBorder="1" applyAlignment="1" applyProtection="1">
      <alignment vertical="center"/>
      <protection hidden="1"/>
    </xf>
    <xf numFmtId="1" fontId="0" fillId="0" borderId="10" xfId="0" applyNumberFormat="1" applyFont="1" applyFill="1" applyBorder="1" applyAlignment="1" applyProtection="1">
      <alignment horizontal="center" vertical="center"/>
      <protection hidden="1"/>
    </xf>
    <xf numFmtId="4" fontId="0" fillId="0" borderId="17" xfId="54" applyNumberFormat="1" applyFont="1" applyBorder="1" applyAlignment="1" applyProtection="1">
      <alignment horizontal="right" vertical="center"/>
      <protection hidden="1"/>
    </xf>
    <xf numFmtId="3" fontId="9" fillId="0" borderId="11" xfId="0" applyNumberFormat="1" applyFont="1" applyFill="1" applyBorder="1" applyAlignment="1" applyProtection="1">
      <alignment horizontal="center"/>
      <protection hidden="1"/>
    </xf>
    <xf numFmtId="0" fontId="0" fillId="0" borderId="10" xfId="0" applyFont="1" applyBorder="1" applyAlignment="1" applyProtection="1">
      <alignment vertical="center"/>
      <protection hidden="1"/>
    </xf>
    <xf numFmtId="0" fontId="0" fillId="0" borderId="17" xfId="0" applyBorder="1" applyAlignment="1" applyProtection="1">
      <alignment vertical="center"/>
      <protection hidden="1"/>
    </xf>
    <xf numFmtId="176" fontId="0" fillId="0" borderId="22" xfId="0" applyNumberFormat="1" applyFont="1" applyBorder="1" applyAlignment="1" applyProtection="1">
      <alignment horizontal="center" vertical="center"/>
      <protection hidden="1"/>
    </xf>
    <xf numFmtId="4" fontId="1" fillId="0" borderId="10" xfId="0" applyNumberFormat="1" applyFont="1" applyFill="1" applyBorder="1" applyAlignment="1" applyProtection="1">
      <alignment horizontal="left" vertical="center"/>
      <protection hidden="1"/>
    </xf>
    <xf numFmtId="0" fontId="7" fillId="0" borderId="10" xfId="0" applyFont="1" applyFill="1" applyBorder="1" applyAlignment="1" applyProtection="1">
      <alignment horizontal="left" vertical="top" wrapText="1"/>
      <protection hidden="1"/>
    </xf>
    <xf numFmtId="0" fontId="0" fillId="0" borderId="10" xfId="0" applyBorder="1" applyAlignment="1" applyProtection="1">
      <alignment/>
      <protection hidden="1"/>
    </xf>
    <xf numFmtId="3" fontId="0" fillId="0" borderId="17" xfId="0" applyNumberFormat="1" applyBorder="1" applyAlignment="1" applyProtection="1">
      <alignment horizontal="center" vertical="center"/>
      <protection hidden="1"/>
    </xf>
    <xf numFmtId="0" fontId="0" fillId="0" borderId="16" xfId="0" applyFont="1" applyBorder="1" applyAlignment="1" applyProtection="1">
      <alignment vertical="top"/>
      <protection hidden="1"/>
    </xf>
    <xf numFmtId="1" fontId="0" fillId="0" borderId="10" xfId="0" applyNumberFormat="1" applyFont="1" applyBorder="1" applyAlignment="1" applyProtection="1">
      <alignment horizontal="center" vertical="top"/>
      <protection hidden="1"/>
    </xf>
    <xf numFmtId="180" fontId="0" fillId="0" borderId="10" xfId="50" applyNumberFormat="1" applyFont="1" applyBorder="1" applyAlignment="1" applyProtection="1">
      <alignment horizontal="center"/>
      <protection hidden="1"/>
    </xf>
    <xf numFmtId="4" fontId="1" fillId="0" borderId="17" xfId="54" applyNumberFormat="1" applyFont="1" applyBorder="1" applyAlignment="1" applyProtection="1">
      <alignment horizontal="right" vertical="center"/>
      <protection hidden="1"/>
    </xf>
    <xf numFmtId="0" fontId="0" fillId="0" borderId="10" xfId="0" applyNumberFormat="1" applyFont="1" applyBorder="1" applyAlignment="1" applyProtection="1">
      <alignment horizontal="left" vertical="top" wrapText="1"/>
      <protection hidden="1"/>
    </xf>
    <xf numFmtId="0" fontId="0" fillId="0" borderId="12" xfId="0" applyFont="1" applyBorder="1" applyAlignment="1" applyProtection="1">
      <alignment vertical="center"/>
      <protection hidden="1"/>
    </xf>
    <xf numFmtId="38" fontId="0" fillId="0" borderId="12" xfId="54" applyNumberFormat="1" applyFont="1" applyBorder="1" applyAlignment="1" applyProtection="1">
      <alignment horizontal="left" vertical="center"/>
      <protection hidden="1"/>
    </xf>
    <xf numFmtId="0" fontId="1" fillId="0" borderId="12" xfId="0" applyNumberFormat="1" applyFont="1" applyBorder="1" applyAlignment="1" applyProtection="1">
      <alignment vertical="top" wrapText="1"/>
      <protection hidden="1"/>
    </xf>
    <xf numFmtId="40" fontId="0" fillId="0" borderId="12" xfId="54" applyNumberFormat="1" applyFont="1" applyBorder="1" applyAlignment="1" applyProtection="1">
      <alignment horizontal="center" vertical="center"/>
      <protection hidden="1"/>
    </xf>
    <xf numFmtId="40" fontId="1" fillId="0" borderId="12" xfId="54" applyNumberFormat="1" applyFont="1" applyBorder="1" applyAlignment="1" applyProtection="1">
      <alignment horizontal="right" vertical="center"/>
      <protection hidden="1"/>
    </xf>
    <xf numFmtId="4" fontId="0" fillId="0" borderId="10" xfId="0" applyNumberFormat="1" applyBorder="1" applyAlignment="1" applyProtection="1">
      <alignment vertical="center"/>
      <protection locked="0"/>
    </xf>
    <xf numFmtId="4" fontId="0" fillId="0" borderId="10" xfId="0" applyNumberFormat="1" applyBorder="1" applyAlignment="1" applyProtection="1">
      <alignment horizontal="right" vertical="center"/>
      <protection locked="0"/>
    </xf>
    <xf numFmtId="0" fontId="4" fillId="0" borderId="0" xfId="0" applyFont="1" applyBorder="1" applyAlignment="1" applyProtection="1">
      <alignment horizontal="center" vertical="center"/>
      <protection hidden="1"/>
    </xf>
    <xf numFmtId="40" fontId="1" fillId="0" borderId="12" xfId="54" applyNumberFormat="1"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2" xfId="0" applyNumberFormat="1"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40" fontId="1" fillId="0" borderId="12" xfId="54" applyNumberFormat="1" applyFont="1" applyFill="1" applyBorder="1" applyAlignment="1" applyProtection="1">
      <alignment horizontal="center" vertical="center" wrapText="1"/>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1"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6"/>
  <sheetViews>
    <sheetView tabSelected="1" view="pageBreakPreview" zoomScale="75" zoomScaleSheetLayoutView="75" workbookViewId="0" topLeftCell="A1">
      <selection activeCell="G15" sqref="G15"/>
    </sheetView>
  </sheetViews>
  <sheetFormatPr defaultColWidth="11.421875" defaultRowHeight="12.75"/>
  <cols>
    <col min="1" max="1" width="4.140625" style="2" bestFit="1" customWidth="1"/>
    <col min="2" max="2" width="6.140625" style="24" bestFit="1" customWidth="1"/>
    <col min="3" max="3" width="82.7109375" style="2" customWidth="1"/>
    <col min="4" max="4" width="7.421875" style="3" customWidth="1"/>
    <col min="5" max="5" width="6.7109375" style="4" bestFit="1" customWidth="1"/>
    <col min="6" max="6" width="12.00390625" style="3" bestFit="1" customWidth="1"/>
    <col min="7" max="7" width="15.421875" style="3" customWidth="1"/>
    <col min="8" max="8" width="13.7109375" style="6" customWidth="1"/>
    <col min="9" max="246" width="11.421875" style="2" customWidth="1"/>
    <col min="247" max="247" width="56.28125" style="2" customWidth="1"/>
    <col min="248" max="16384" width="11.421875" style="2" customWidth="1"/>
  </cols>
  <sheetData>
    <row r="1" spans="1:8" s="1" customFormat="1" ht="15.75">
      <c r="A1" s="127" t="s">
        <v>4</v>
      </c>
      <c r="B1" s="127"/>
      <c r="C1" s="127"/>
      <c r="D1" s="127"/>
      <c r="E1" s="127"/>
      <c r="F1" s="127"/>
      <c r="G1" s="127"/>
      <c r="H1" s="127"/>
    </row>
    <row r="2" spans="1:8" s="1" customFormat="1" ht="15.75">
      <c r="A2" s="11"/>
      <c r="B2" s="23"/>
      <c r="C2" s="11"/>
      <c r="D2" s="11"/>
      <c r="E2" s="11"/>
      <c r="F2" s="11"/>
      <c r="G2" s="11"/>
      <c r="H2" s="11"/>
    </row>
    <row r="3" spans="1:8" s="22" customFormat="1" ht="12.75">
      <c r="A3" s="28" t="s">
        <v>175</v>
      </c>
      <c r="B3" s="29"/>
      <c r="C3" s="30"/>
      <c r="D3" s="31"/>
      <c r="E3" s="31"/>
      <c r="F3" s="32"/>
      <c r="G3" s="32"/>
      <c r="H3" s="32"/>
    </row>
    <row r="4" spans="1:8" s="22" customFormat="1" ht="12.75">
      <c r="A4" s="28" t="s">
        <v>176</v>
      </c>
      <c r="B4" s="29"/>
      <c r="C4" s="30"/>
      <c r="D4" s="31"/>
      <c r="E4" s="31"/>
      <c r="F4" s="32"/>
      <c r="G4" s="32"/>
      <c r="H4" s="32"/>
    </row>
    <row r="5" spans="1:8" s="22" customFormat="1" ht="12.75">
      <c r="A5" s="28" t="s">
        <v>177</v>
      </c>
      <c r="B5" s="29"/>
      <c r="C5" s="30"/>
      <c r="D5" s="31"/>
      <c r="E5" s="31"/>
      <c r="F5" s="32"/>
      <c r="G5" s="32"/>
      <c r="H5" s="32"/>
    </row>
    <row r="6" spans="1:8" s="22" customFormat="1" ht="12.75">
      <c r="A6" s="28" t="s">
        <v>178</v>
      </c>
      <c r="B6" s="29"/>
      <c r="C6" s="30"/>
      <c r="D6" s="31"/>
      <c r="E6" s="31"/>
      <c r="F6" s="32"/>
      <c r="G6" s="32"/>
      <c r="H6" s="32"/>
    </row>
    <row r="7" spans="1:8" s="22" customFormat="1" ht="12.75">
      <c r="A7" s="28" t="s">
        <v>186</v>
      </c>
      <c r="B7" s="29"/>
      <c r="C7" s="30"/>
      <c r="D7" s="31"/>
      <c r="E7" s="31"/>
      <c r="F7" s="32"/>
      <c r="G7" s="32"/>
      <c r="H7" s="32"/>
    </row>
    <row r="8" spans="1:8" s="22" customFormat="1" ht="12.75">
      <c r="A8" s="28" t="s">
        <v>179</v>
      </c>
      <c r="B8" s="29"/>
      <c r="C8" s="30"/>
      <c r="D8" s="31"/>
      <c r="E8" s="31"/>
      <c r="F8" s="32"/>
      <c r="G8" s="32"/>
      <c r="H8" s="32"/>
    </row>
    <row r="9" spans="1:8" ht="12.75">
      <c r="A9" s="28"/>
      <c r="B9" s="33"/>
      <c r="C9" s="34"/>
      <c r="D9" s="35"/>
      <c r="E9" s="35"/>
      <c r="F9" s="36"/>
      <c r="G9" s="36"/>
      <c r="H9" s="36"/>
    </row>
    <row r="10" spans="1:8" s="7" customFormat="1" ht="12.75" customHeight="1">
      <c r="A10" s="129" t="s">
        <v>5</v>
      </c>
      <c r="B10" s="130" t="s">
        <v>6</v>
      </c>
      <c r="C10" s="131"/>
      <c r="D10" s="128" t="s">
        <v>32</v>
      </c>
      <c r="E10" s="128" t="s">
        <v>33</v>
      </c>
      <c r="F10" s="128" t="s">
        <v>7</v>
      </c>
      <c r="G10" s="128"/>
      <c r="H10" s="132" t="s">
        <v>8</v>
      </c>
    </row>
    <row r="11" spans="1:8" s="7" customFormat="1" ht="12.75">
      <c r="A11" s="129"/>
      <c r="B11" s="131"/>
      <c r="C11" s="131"/>
      <c r="D11" s="128"/>
      <c r="E11" s="128"/>
      <c r="F11" s="37" t="s">
        <v>9</v>
      </c>
      <c r="G11" s="37" t="s">
        <v>10</v>
      </c>
      <c r="H11" s="132"/>
    </row>
    <row r="12" spans="1:8" s="5" customFormat="1" ht="12.75">
      <c r="A12" s="38" t="s">
        <v>11</v>
      </c>
      <c r="B12" s="39"/>
      <c r="C12" s="40" t="s">
        <v>34</v>
      </c>
      <c r="D12" s="41"/>
      <c r="E12" s="41"/>
      <c r="F12" s="42"/>
      <c r="G12" s="42"/>
      <c r="H12" s="43"/>
    </row>
    <row r="13" spans="1:8" s="5" customFormat="1" ht="12.75">
      <c r="A13" s="44"/>
      <c r="B13" s="45" t="s">
        <v>35</v>
      </c>
      <c r="C13" s="46" t="s">
        <v>36</v>
      </c>
      <c r="D13" s="47"/>
      <c r="E13" s="47"/>
      <c r="F13" s="48"/>
      <c r="G13" s="48"/>
      <c r="H13" s="49"/>
    </row>
    <row r="14" spans="1:8" s="1" customFormat="1" ht="12.75">
      <c r="A14" s="50"/>
      <c r="B14" s="51">
        <v>1</v>
      </c>
      <c r="C14" s="52" t="s">
        <v>37</v>
      </c>
      <c r="D14" s="53"/>
      <c r="E14" s="47"/>
      <c r="F14" s="48"/>
      <c r="G14" s="48"/>
      <c r="H14" s="49"/>
    </row>
    <row r="15" spans="1:8" s="1" customFormat="1" ht="51">
      <c r="A15" s="50"/>
      <c r="B15" s="51" t="s">
        <v>0</v>
      </c>
      <c r="C15" s="52" t="s">
        <v>38</v>
      </c>
      <c r="D15" s="53">
        <v>7</v>
      </c>
      <c r="E15" s="47" t="s">
        <v>14</v>
      </c>
      <c r="F15" s="14"/>
      <c r="G15" s="14"/>
      <c r="H15" s="49">
        <f aca="true" t="shared" si="0" ref="H15:H39">SUM(F15,G15)*D15</f>
        <v>0</v>
      </c>
    </row>
    <row r="16" spans="1:8" s="1" customFormat="1" ht="12.75">
      <c r="A16" s="50"/>
      <c r="B16" s="51" t="s">
        <v>19</v>
      </c>
      <c r="C16" s="52" t="s">
        <v>39</v>
      </c>
      <c r="D16" s="53">
        <v>1</v>
      </c>
      <c r="E16" s="47" t="s">
        <v>15</v>
      </c>
      <c r="F16" s="14"/>
      <c r="G16" s="14"/>
      <c r="H16" s="49">
        <f t="shared" si="0"/>
        <v>0</v>
      </c>
    </row>
    <row r="17" spans="1:8" s="1" customFormat="1" ht="25.5">
      <c r="A17" s="50"/>
      <c r="B17" s="51" t="s">
        <v>20</v>
      </c>
      <c r="C17" s="52" t="s">
        <v>40</v>
      </c>
      <c r="D17" s="53">
        <v>1</v>
      </c>
      <c r="E17" s="47" t="s">
        <v>15</v>
      </c>
      <c r="F17" s="14"/>
      <c r="G17" s="14"/>
      <c r="H17" s="49">
        <f t="shared" si="0"/>
        <v>0</v>
      </c>
    </row>
    <row r="18" spans="1:8" s="1" customFormat="1" ht="12.75">
      <c r="A18" s="50"/>
      <c r="B18" s="51">
        <v>2</v>
      </c>
      <c r="C18" s="52" t="s">
        <v>41</v>
      </c>
      <c r="D18" s="53"/>
      <c r="E18" s="47"/>
      <c r="F18" s="48"/>
      <c r="G18" s="48"/>
      <c r="H18" s="49"/>
    </row>
    <row r="19" spans="1:8" s="1" customFormat="1" ht="25.5">
      <c r="A19" s="50"/>
      <c r="B19" s="51" t="s">
        <v>1</v>
      </c>
      <c r="C19" s="52" t="s">
        <v>42</v>
      </c>
      <c r="D19" s="53">
        <v>8</v>
      </c>
      <c r="E19" s="47" t="s">
        <v>14</v>
      </c>
      <c r="F19" s="14"/>
      <c r="G19" s="14"/>
      <c r="H19" s="49">
        <f t="shared" si="0"/>
        <v>0</v>
      </c>
    </row>
    <row r="20" spans="1:8" s="1" customFormat="1" ht="12.75">
      <c r="A20" s="50"/>
      <c r="B20" s="51" t="s">
        <v>16</v>
      </c>
      <c r="C20" s="52" t="s">
        <v>43</v>
      </c>
      <c r="D20" s="53">
        <v>1</v>
      </c>
      <c r="E20" s="47" t="s">
        <v>15</v>
      </c>
      <c r="F20" s="14"/>
      <c r="G20" s="14"/>
      <c r="H20" s="49">
        <f t="shared" si="0"/>
        <v>0</v>
      </c>
    </row>
    <row r="21" spans="1:8" s="1" customFormat="1" ht="12.75">
      <c r="A21" s="50"/>
      <c r="B21" s="51">
        <v>3</v>
      </c>
      <c r="C21" s="52" t="s">
        <v>44</v>
      </c>
      <c r="D21" s="54"/>
      <c r="E21" s="55"/>
      <c r="F21" s="56"/>
      <c r="G21" s="56"/>
      <c r="H21" s="49"/>
    </row>
    <row r="22" spans="1:8" s="1" customFormat="1" ht="12.75">
      <c r="A22" s="50"/>
      <c r="B22" s="51" t="s">
        <v>2</v>
      </c>
      <c r="C22" s="52" t="s">
        <v>45</v>
      </c>
      <c r="D22" s="53">
        <v>1</v>
      </c>
      <c r="E22" s="47" t="s">
        <v>15</v>
      </c>
      <c r="F22" s="14"/>
      <c r="G22" s="14"/>
      <c r="H22" s="49">
        <f t="shared" si="0"/>
        <v>0</v>
      </c>
    </row>
    <row r="23" spans="1:8" s="1" customFormat="1" ht="12.75">
      <c r="A23" s="50"/>
      <c r="B23" s="51" t="s">
        <v>3</v>
      </c>
      <c r="C23" s="52" t="s">
        <v>46</v>
      </c>
      <c r="D23" s="53">
        <v>1</v>
      </c>
      <c r="E23" s="47" t="s">
        <v>15</v>
      </c>
      <c r="F23" s="14"/>
      <c r="G23" s="14"/>
      <c r="H23" s="49">
        <f t="shared" si="0"/>
        <v>0</v>
      </c>
    </row>
    <row r="24" spans="1:8" s="1" customFormat="1" ht="12.75">
      <c r="A24" s="50"/>
      <c r="B24" s="51" t="s">
        <v>47</v>
      </c>
      <c r="C24" s="52" t="s">
        <v>48</v>
      </c>
      <c r="D24" s="53">
        <v>3</v>
      </c>
      <c r="E24" s="47" t="s">
        <v>15</v>
      </c>
      <c r="F24" s="14"/>
      <c r="G24" s="14"/>
      <c r="H24" s="49">
        <f t="shared" si="0"/>
        <v>0</v>
      </c>
    </row>
    <row r="25" spans="1:8" s="1" customFormat="1" ht="12.75">
      <c r="A25" s="50"/>
      <c r="B25" s="51">
        <v>4</v>
      </c>
      <c r="C25" s="52" t="s">
        <v>49</v>
      </c>
      <c r="D25" s="53"/>
      <c r="E25" s="47"/>
      <c r="F25" s="48"/>
      <c r="G25" s="48"/>
      <c r="H25" s="49"/>
    </row>
    <row r="26" spans="1:8" s="1" customFormat="1" ht="12.75">
      <c r="A26" s="50"/>
      <c r="B26" s="51" t="s">
        <v>28</v>
      </c>
      <c r="C26" s="52" t="s">
        <v>50</v>
      </c>
      <c r="D26" s="53">
        <v>8</v>
      </c>
      <c r="E26" s="47" t="s">
        <v>14</v>
      </c>
      <c r="F26" s="14"/>
      <c r="G26" s="14"/>
      <c r="H26" s="49">
        <f t="shared" si="0"/>
        <v>0</v>
      </c>
    </row>
    <row r="27" spans="1:8" s="1" customFormat="1" ht="12.75">
      <c r="A27" s="50"/>
      <c r="B27" s="51">
        <v>5</v>
      </c>
      <c r="C27" s="52" t="s">
        <v>51</v>
      </c>
      <c r="D27" s="53"/>
      <c r="E27" s="47"/>
      <c r="F27" s="48"/>
      <c r="G27" s="48"/>
      <c r="H27" s="49"/>
    </row>
    <row r="28" spans="1:8" s="1" customFormat="1" ht="25.5">
      <c r="A28" s="50"/>
      <c r="B28" s="51" t="s">
        <v>29</v>
      </c>
      <c r="C28" s="52" t="s">
        <v>209</v>
      </c>
      <c r="D28" s="53">
        <v>1</v>
      </c>
      <c r="E28" s="47" t="s">
        <v>15</v>
      </c>
      <c r="F28" s="14"/>
      <c r="G28" s="14"/>
      <c r="H28" s="49">
        <f t="shared" si="0"/>
        <v>0</v>
      </c>
    </row>
    <row r="29" spans="1:8" s="1" customFormat="1" ht="12.75">
      <c r="A29" s="50"/>
      <c r="B29" s="51">
        <v>6</v>
      </c>
      <c r="C29" s="52" t="s">
        <v>52</v>
      </c>
      <c r="D29" s="53"/>
      <c r="E29" s="47"/>
      <c r="F29" s="48"/>
      <c r="G29" s="48"/>
      <c r="H29" s="49"/>
    </row>
    <row r="30" spans="1:8" s="1" customFormat="1" ht="25.5">
      <c r="A30" s="50"/>
      <c r="B30" s="51" t="s">
        <v>53</v>
      </c>
      <c r="C30" s="52" t="s">
        <v>210</v>
      </c>
      <c r="D30" s="53">
        <v>1</v>
      </c>
      <c r="E30" s="47" t="s">
        <v>14</v>
      </c>
      <c r="F30" s="14"/>
      <c r="G30" s="14"/>
      <c r="H30" s="49">
        <f t="shared" si="0"/>
        <v>0</v>
      </c>
    </row>
    <row r="31" spans="1:8" s="9" customFormat="1" ht="12.75">
      <c r="A31" s="50"/>
      <c r="B31" s="51" t="s">
        <v>54</v>
      </c>
      <c r="C31" s="52" t="s">
        <v>55</v>
      </c>
      <c r="D31" s="53">
        <v>3</v>
      </c>
      <c r="E31" s="47" t="s">
        <v>13</v>
      </c>
      <c r="F31" s="14"/>
      <c r="G31" s="14"/>
      <c r="H31" s="49">
        <f t="shared" si="0"/>
        <v>0</v>
      </c>
    </row>
    <row r="32" spans="1:8" s="9" customFormat="1" ht="12.75">
      <c r="A32" s="50"/>
      <c r="B32" s="51">
        <v>7</v>
      </c>
      <c r="C32" s="52" t="s">
        <v>56</v>
      </c>
      <c r="D32" s="53"/>
      <c r="E32" s="47"/>
      <c r="F32" s="48"/>
      <c r="G32" s="48"/>
      <c r="H32" s="49"/>
    </row>
    <row r="33" spans="1:8" s="9" customFormat="1" ht="76.5">
      <c r="A33" s="50"/>
      <c r="B33" s="51" t="s">
        <v>57</v>
      </c>
      <c r="C33" s="52" t="s">
        <v>58</v>
      </c>
      <c r="D33" s="53">
        <v>1</v>
      </c>
      <c r="E33" s="47" t="s">
        <v>15</v>
      </c>
      <c r="F33" s="14"/>
      <c r="G33" s="14"/>
      <c r="H33" s="49">
        <f t="shared" si="0"/>
        <v>0</v>
      </c>
    </row>
    <row r="34" spans="1:8" s="9" customFormat="1" ht="25.5">
      <c r="A34" s="50"/>
      <c r="B34" s="51" t="s">
        <v>59</v>
      </c>
      <c r="C34" s="52" t="s">
        <v>60</v>
      </c>
      <c r="D34" s="53">
        <v>1</v>
      </c>
      <c r="E34" s="47" t="s">
        <v>15</v>
      </c>
      <c r="F34" s="14"/>
      <c r="G34" s="14"/>
      <c r="H34" s="49">
        <f t="shared" si="0"/>
        <v>0</v>
      </c>
    </row>
    <row r="35" spans="1:8" s="9" customFormat="1" ht="12.75">
      <c r="A35" s="50"/>
      <c r="B35" s="51">
        <v>8</v>
      </c>
      <c r="C35" s="52" t="s">
        <v>61</v>
      </c>
      <c r="D35" s="53"/>
      <c r="E35" s="47"/>
      <c r="F35" s="48"/>
      <c r="G35" s="48"/>
      <c r="H35" s="49"/>
    </row>
    <row r="36" spans="1:8" s="9" customFormat="1" ht="12.75">
      <c r="A36" s="50"/>
      <c r="B36" s="51" t="s">
        <v>62</v>
      </c>
      <c r="C36" s="52" t="s">
        <v>63</v>
      </c>
      <c r="D36" s="53">
        <v>60</v>
      </c>
      <c r="E36" s="47" t="s">
        <v>14</v>
      </c>
      <c r="F36" s="14"/>
      <c r="G36" s="14"/>
      <c r="H36" s="49">
        <f t="shared" si="0"/>
        <v>0</v>
      </c>
    </row>
    <row r="37" spans="1:8" s="1" customFormat="1" ht="12.75">
      <c r="A37" s="50"/>
      <c r="B37" s="51">
        <v>9</v>
      </c>
      <c r="C37" s="52" t="s">
        <v>64</v>
      </c>
      <c r="D37" s="53"/>
      <c r="E37" s="47"/>
      <c r="F37" s="48"/>
      <c r="G37" s="48"/>
      <c r="H37" s="49"/>
    </row>
    <row r="38" spans="1:8" s="9" customFormat="1" ht="12.75">
      <c r="A38" s="50"/>
      <c r="B38" s="51" t="s">
        <v>65</v>
      </c>
      <c r="C38" s="52" t="s">
        <v>66</v>
      </c>
      <c r="D38" s="53">
        <v>1</v>
      </c>
      <c r="E38" s="47" t="s">
        <v>67</v>
      </c>
      <c r="F38" s="48" t="s">
        <v>68</v>
      </c>
      <c r="G38" s="14"/>
      <c r="H38" s="49">
        <f t="shared" si="0"/>
        <v>0</v>
      </c>
    </row>
    <row r="39" spans="1:8" s="9" customFormat="1" ht="38.25">
      <c r="A39" s="50"/>
      <c r="B39" s="51" t="s">
        <v>69</v>
      </c>
      <c r="C39" s="52" t="s">
        <v>211</v>
      </c>
      <c r="D39" s="53">
        <v>2</v>
      </c>
      <c r="E39" s="47" t="s">
        <v>15</v>
      </c>
      <c r="F39" s="14"/>
      <c r="G39" s="14"/>
      <c r="H39" s="49">
        <f t="shared" si="0"/>
        <v>0</v>
      </c>
    </row>
    <row r="40" spans="1:8" s="9" customFormat="1" ht="12.75">
      <c r="A40" s="57"/>
      <c r="B40" s="58"/>
      <c r="C40" s="59" t="s">
        <v>70</v>
      </c>
      <c r="D40" s="60"/>
      <c r="E40" s="61"/>
      <c r="F40" s="62"/>
      <c r="G40" s="62"/>
      <c r="H40" s="63">
        <f>SUM(H15:H39)</f>
        <v>0</v>
      </c>
    </row>
    <row r="41" spans="1:8" s="9" customFormat="1" ht="12.75">
      <c r="A41" s="50"/>
      <c r="B41" s="64" t="s">
        <v>71</v>
      </c>
      <c r="C41" s="65" t="s">
        <v>72</v>
      </c>
      <c r="D41" s="66"/>
      <c r="E41" s="67"/>
      <c r="F41" s="68"/>
      <c r="G41" s="68"/>
      <c r="H41" s="69"/>
    </row>
    <row r="42" spans="1:8" s="10" customFormat="1" ht="12.75">
      <c r="A42" s="50"/>
      <c r="B42" s="70">
        <v>1</v>
      </c>
      <c r="C42" s="52" t="s">
        <v>73</v>
      </c>
      <c r="D42" s="66"/>
      <c r="E42" s="67"/>
      <c r="F42" s="68"/>
      <c r="G42" s="68"/>
      <c r="H42" s="69"/>
    </row>
    <row r="43" spans="1:8" s="10" customFormat="1" ht="38.25">
      <c r="A43" s="50"/>
      <c r="B43" s="71" t="s">
        <v>0</v>
      </c>
      <c r="C43" s="52" t="s">
        <v>74</v>
      </c>
      <c r="D43" s="66">
        <v>1</v>
      </c>
      <c r="E43" s="67" t="s">
        <v>15</v>
      </c>
      <c r="F43" s="125"/>
      <c r="G43" s="125"/>
      <c r="H43" s="69">
        <f>SUM(F43,G43)*D43</f>
        <v>0</v>
      </c>
    </row>
    <row r="44" spans="1:8" s="10" customFormat="1" ht="12.75">
      <c r="A44" s="50"/>
      <c r="B44" s="70">
        <v>2</v>
      </c>
      <c r="C44" s="52" t="s">
        <v>75</v>
      </c>
      <c r="D44" s="66"/>
      <c r="E44" s="67"/>
      <c r="F44" s="68"/>
      <c r="G44" s="68"/>
      <c r="H44" s="69"/>
    </row>
    <row r="45" spans="1:8" s="10" customFormat="1" ht="12.75">
      <c r="A45" s="50"/>
      <c r="B45" s="71" t="s">
        <v>1</v>
      </c>
      <c r="C45" s="52" t="s">
        <v>76</v>
      </c>
      <c r="D45" s="66">
        <v>1</v>
      </c>
      <c r="E45" s="67" t="s">
        <v>77</v>
      </c>
      <c r="F45" s="125"/>
      <c r="G45" s="125"/>
      <c r="H45" s="69">
        <f aca="true" t="shared" si="1" ref="H45:H51">SUM(F45,G45)*D45</f>
        <v>0</v>
      </c>
    </row>
    <row r="46" spans="1:8" s="5" customFormat="1" ht="12.75">
      <c r="A46" s="50"/>
      <c r="B46" s="71" t="s">
        <v>16</v>
      </c>
      <c r="C46" s="52" t="s">
        <v>78</v>
      </c>
      <c r="D46" s="66">
        <v>1</v>
      </c>
      <c r="E46" s="67" t="s">
        <v>77</v>
      </c>
      <c r="F46" s="125"/>
      <c r="G46" s="125"/>
      <c r="H46" s="69">
        <f t="shared" si="1"/>
        <v>0</v>
      </c>
    </row>
    <row r="47" spans="1:8" s="8" customFormat="1" ht="12.75">
      <c r="A47" s="50"/>
      <c r="B47" s="71" t="s">
        <v>17</v>
      </c>
      <c r="C47" s="72" t="s">
        <v>79</v>
      </c>
      <c r="D47" s="66">
        <v>8</v>
      </c>
      <c r="E47" s="67" t="s">
        <v>13</v>
      </c>
      <c r="F47" s="126"/>
      <c r="G47" s="125"/>
      <c r="H47" s="69">
        <f t="shared" si="1"/>
        <v>0</v>
      </c>
    </row>
    <row r="48" spans="1:8" s="8" customFormat="1" ht="25.5">
      <c r="A48" s="50"/>
      <c r="B48" s="71" t="s">
        <v>18</v>
      </c>
      <c r="C48" s="52" t="s">
        <v>80</v>
      </c>
      <c r="D48" s="66">
        <v>3</v>
      </c>
      <c r="E48" s="67" t="s">
        <v>13</v>
      </c>
      <c r="F48" s="126"/>
      <c r="G48" s="125"/>
      <c r="H48" s="69">
        <f t="shared" si="1"/>
        <v>0</v>
      </c>
    </row>
    <row r="49" spans="1:8" s="8" customFormat="1" ht="12.75">
      <c r="A49" s="50"/>
      <c r="B49" s="71" t="s">
        <v>26</v>
      </c>
      <c r="C49" s="72" t="s">
        <v>81</v>
      </c>
      <c r="D49" s="66">
        <v>1</v>
      </c>
      <c r="E49" s="67" t="s">
        <v>13</v>
      </c>
      <c r="F49" s="125"/>
      <c r="G49" s="125"/>
      <c r="H49" s="69">
        <f t="shared" si="1"/>
        <v>0</v>
      </c>
    </row>
    <row r="50" spans="1:8" s="8" customFormat="1" ht="25.5">
      <c r="A50" s="50"/>
      <c r="B50" s="71" t="s">
        <v>27</v>
      </c>
      <c r="C50" s="72" t="s">
        <v>82</v>
      </c>
      <c r="D50" s="66">
        <v>1</v>
      </c>
      <c r="E50" s="67" t="s">
        <v>15</v>
      </c>
      <c r="F50" s="125"/>
      <c r="G50" s="125"/>
      <c r="H50" s="69">
        <f t="shared" si="1"/>
        <v>0</v>
      </c>
    </row>
    <row r="51" spans="1:8" s="8" customFormat="1" ht="25.5">
      <c r="A51" s="50"/>
      <c r="B51" s="71" t="s">
        <v>30</v>
      </c>
      <c r="C51" s="72" t="s">
        <v>83</v>
      </c>
      <c r="D51" s="66">
        <v>1</v>
      </c>
      <c r="E51" s="67" t="s">
        <v>84</v>
      </c>
      <c r="F51" s="125"/>
      <c r="G51" s="125"/>
      <c r="H51" s="69">
        <f t="shared" si="1"/>
        <v>0</v>
      </c>
    </row>
    <row r="52" spans="1:8" s="8" customFormat="1" ht="12.75">
      <c r="A52" s="50"/>
      <c r="B52" s="74"/>
      <c r="C52" s="65" t="s">
        <v>85</v>
      </c>
      <c r="D52" s="66"/>
      <c r="E52" s="67"/>
      <c r="F52" s="75"/>
      <c r="G52" s="75"/>
      <c r="H52" s="76">
        <f>SUM(H43:H51)</f>
        <v>0</v>
      </c>
    </row>
    <row r="53" spans="1:8" s="8" customFormat="1" ht="12.75">
      <c r="A53" s="77"/>
      <c r="B53" s="78" t="s">
        <v>86</v>
      </c>
      <c r="C53" s="65" t="s">
        <v>203</v>
      </c>
      <c r="D53" s="79"/>
      <c r="E53" s="80"/>
      <c r="F53" s="81"/>
      <c r="G53" s="81"/>
      <c r="H53" s="82"/>
    </row>
    <row r="54" spans="1:8" s="8" customFormat="1" ht="12.75">
      <c r="A54" s="77"/>
      <c r="B54" s="83">
        <v>1</v>
      </c>
      <c r="C54" s="84" t="s">
        <v>87</v>
      </c>
      <c r="D54" s="85"/>
      <c r="E54" s="86"/>
      <c r="F54" s="87"/>
      <c r="G54" s="87"/>
      <c r="H54" s="88"/>
    </row>
    <row r="55" spans="1:8" s="8" customFormat="1" ht="12.75">
      <c r="A55" s="77"/>
      <c r="B55" s="70" t="s">
        <v>0</v>
      </c>
      <c r="C55" s="52" t="s">
        <v>88</v>
      </c>
      <c r="D55" s="79"/>
      <c r="E55" s="80"/>
      <c r="F55" s="89"/>
      <c r="G55" s="89"/>
      <c r="H55" s="90"/>
    </row>
    <row r="56" spans="1:8" s="8" customFormat="1" ht="12.75">
      <c r="A56" s="77"/>
      <c r="B56" s="70" t="s">
        <v>89</v>
      </c>
      <c r="C56" s="52" t="s">
        <v>90</v>
      </c>
      <c r="D56" s="79">
        <v>150</v>
      </c>
      <c r="E56" s="80" t="s">
        <v>13</v>
      </c>
      <c r="F56" s="15"/>
      <c r="G56" s="15"/>
      <c r="H56" s="92">
        <f>SUM(F56,G56)*D56</f>
        <v>0</v>
      </c>
    </row>
    <row r="57" spans="1:8" s="8" customFormat="1" ht="12.75">
      <c r="A57" s="77"/>
      <c r="B57" s="70" t="s">
        <v>91</v>
      </c>
      <c r="C57" s="52" t="s">
        <v>92</v>
      </c>
      <c r="D57" s="79">
        <v>50</v>
      </c>
      <c r="E57" s="80" t="s">
        <v>13</v>
      </c>
      <c r="F57" s="15"/>
      <c r="G57" s="15"/>
      <c r="H57" s="92">
        <f aca="true" t="shared" si="2" ref="H57:H76">SUM(F57,G57)*D57</f>
        <v>0</v>
      </c>
    </row>
    <row r="58" spans="1:8" s="8" customFormat="1" ht="12.75">
      <c r="A58" s="77"/>
      <c r="B58" s="70" t="s">
        <v>93</v>
      </c>
      <c r="C58" s="52" t="s">
        <v>94</v>
      </c>
      <c r="D58" s="79">
        <v>3</v>
      </c>
      <c r="E58" s="80" t="s">
        <v>13</v>
      </c>
      <c r="F58" s="15"/>
      <c r="G58" s="15"/>
      <c r="H58" s="92">
        <f t="shared" si="2"/>
        <v>0</v>
      </c>
    </row>
    <row r="59" spans="1:8" s="8" customFormat="1" ht="25.5">
      <c r="A59" s="77"/>
      <c r="B59" s="70" t="s">
        <v>19</v>
      </c>
      <c r="C59" s="52" t="s">
        <v>95</v>
      </c>
      <c r="D59" s="79">
        <v>1</v>
      </c>
      <c r="E59" s="80" t="s">
        <v>15</v>
      </c>
      <c r="F59" s="15"/>
      <c r="G59" s="15"/>
      <c r="H59" s="92">
        <f t="shared" si="2"/>
        <v>0</v>
      </c>
    </row>
    <row r="60" spans="1:8" s="8" customFormat="1" ht="12.75">
      <c r="A60" s="77"/>
      <c r="B60" s="70" t="s">
        <v>20</v>
      </c>
      <c r="C60" s="52" t="s">
        <v>96</v>
      </c>
      <c r="D60" s="79"/>
      <c r="E60" s="80" t="s">
        <v>12</v>
      </c>
      <c r="F60" s="91"/>
      <c r="G60" s="91"/>
      <c r="H60" s="92"/>
    </row>
    <row r="61" spans="1:8" s="8" customFormat="1" ht="12.75">
      <c r="A61" s="77"/>
      <c r="B61" s="70" t="s">
        <v>97</v>
      </c>
      <c r="C61" s="52" t="s">
        <v>98</v>
      </c>
      <c r="D61" s="79">
        <v>9</v>
      </c>
      <c r="E61" s="80" t="s">
        <v>15</v>
      </c>
      <c r="F61" s="15"/>
      <c r="G61" s="15"/>
      <c r="H61" s="92">
        <f t="shared" si="2"/>
        <v>0</v>
      </c>
    </row>
    <row r="62" spans="1:8" s="8" customFormat="1" ht="12.75">
      <c r="A62" s="77"/>
      <c r="B62" s="70" t="s">
        <v>99</v>
      </c>
      <c r="C62" s="52" t="s">
        <v>100</v>
      </c>
      <c r="D62" s="79">
        <v>2</v>
      </c>
      <c r="E62" s="80" t="s">
        <v>15</v>
      </c>
      <c r="F62" s="15"/>
      <c r="G62" s="15"/>
      <c r="H62" s="92">
        <f t="shared" si="2"/>
        <v>0</v>
      </c>
    </row>
    <row r="63" spans="1:8" s="8" customFormat="1" ht="12.75">
      <c r="A63" s="77"/>
      <c r="B63" s="70" t="s">
        <v>101</v>
      </c>
      <c r="C63" s="52" t="s">
        <v>102</v>
      </c>
      <c r="D63" s="79">
        <v>1</v>
      </c>
      <c r="E63" s="80" t="s">
        <v>15</v>
      </c>
      <c r="F63" s="15"/>
      <c r="G63" s="15"/>
      <c r="H63" s="92">
        <f t="shared" si="2"/>
        <v>0</v>
      </c>
    </row>
    <row r="64" spans="1:8" s="8" customFormat="1" ht="12.75">
      <c r="A64" s="77"/>
      <c r="B64" s="70" t="s">
        <v>21</v>
      </c>
      <c r="C64" s="52" t="s">
        <v>103</v>
      </c>
      <c r="D64" s="79"/>
      <c r="E64" s="80" t="s">
        <v>12</v>
      </c>
      <c r="F64" s="91"/>
      <c r="G64" s="91"/>
      <c r="H64" s="92"/>
    </row>
    <row r="65" spans="1:8" s="8" customFormat="1" ht="12.75">
      <c r="A65" s="77"/>
      <c r="B65" s="70" t="s">
        <v>104</v>
      </c>
      <c r="C65" s="52" t="s">
        <v>105</v>
      </c>
      <c r="D65" s="79">
        <v>4</v>
      </c>
      <c r="E65" s="80" t="s">
        <v>15</v>
      </c>
      <c r="F65" s="16"/>
      <c r="G65" s="15"/>
      <c r="H65" s="92">
        <f t="shared" si="2"/>
        <v>0</v>
      </c>
    </row>
    <row r="66" spans="1:8" s="8" customFormat="1" ht="12.75">
      <c r="A66" s="77"/>
      <c r="B66" s="70" t="s">
        <v>106</v>
      </c>
      <c r="C66" s="52" t="s">
        <v>107</v>
      </c>
      <c r="D66" s="79">
        <v>1</v>
      </c>
      <c r="E66" s="80" t="s">
        <v>15</v>
      </c>
      <c r="F66" s="16"/>
      <c r="G66" s="15"/>
      <c r="H66" s="92">
        <f t="shared" si="2"/>
        <v>0</v>
      </c>
    </row>
    <row r="67" spans="1:8" s="8" customFormat="1" ht="12.75">
      <c r="A67" s="77"/>
      <c r="B67" s="70" t="s">
        <v>22</v>
      </c>
      <c r="C67" s="52" t="s">
        <v>108</v>
      </c>
      <c r="D67" s="79"/>
      <c r="E67" s="80"/>
      <c r="F67" s="91"/>
      <c r="G67" s="91"/>
      <c r="H67" s="92"/>
    </row>
    <row r="68" spans="1:8" s="8" customFormat="1" ht="12.75">
      <c r="A68" s="77"/>
      <c r="B68" s="70" t="s">
        <v>109</v>
      </c>
      <c r="C68" s="52" t="s">
        <v>110</v>
      </c>
      <c r="D68" s="79">
        <v>1</v>
      </c>
      <c r="E68" s="80" t="s">
        <v>15</v>
      </c>
      <c r="F68" s="15"/>
      <c r="G68" s="17"/>
      <c r="H68" s="92">
        <f t="shared" si="2"/>
        <v>0</v>
      </c>
    </row>
    <row r="69" spans="1:8" s="8" customFormat="1" ht="12.75">
      <c r="A69" s="77"/>
      <c r="B69" s="70" t="s">
        <v>111</v>
      </c>
      <c r="C69" s="52" t="s">
        <v>112</v>
      </c>
      <c r="D69" s="94">
        <v>1</v>
      </c>
      <c r="E69" s="95" t="s">
        <v>15</v>
      </c>
      <c r="F69" s="18"/>
      <c r="G69" s="19"/>
      <c r="H69" s="92">
        <f t="shared" si="2"/>
        <v>0</v>
      </c>
    </row>
    <row r="70" spans="1:8" s="8" customFormat="1" ht="25.5">
      <c r="A70" s="77"/>
      <c r="B70" s="70" t="s">
        <v>23</v>
      </c>
      <c r="C70" s="52" t="s">
        <v>113</v>
      </c>
      <c r="D70" s="79">
        <v>2</v>
      </c>
      <c r="E70" s="80" t="s">
        <v>15</v>
      </c>
      <c r="F70" s="15"/>
      <c r="G70" s="15"/>
      <c r="H70" s="92">
        <f t="shared" si="2"/>
        <v>0</v>
      </c>
    </row>
    <row r="71" spans="1:8" s="8" customFormat="1" ht="12.75">
      <c r="A71" s="77"/>
      <c r="B71" s="70" t="s">
        <v>24</v>
      </c>
      <c r="C71" s="52" t="s">
        <v>180</v>
      </c>
      <c r="D71" s="79"/>
      <c r="E71" s="80"/>
      <c r="F71" s="91"/>
      <c r="G71" s="91"/>
      <c r="H71" s="92"/>
    </row>
    <row r="72" spans="1:8" s="8" customFormat="1" ht="12.75">
      <c r="A72" s="77"/>
      <c r="B72" s="70" t="s">
        <v>114</v>
      </c>
      <c r="C72" s="52" t="s">
        <v>115</v>
      </c>
      <c r="D72" s="79">
        <v>1</v>
      </c>
      <c r="E72" s="80" t="s">
        <v>15</v>
      </c>
      <c r="F72" s="15"/>
      <c r="G72" s="15"/>
      <c r="H72" s="92">
        <f t="shared" si="2"/>
        <v>0</v>
      </c>
    </row>
    <row r="73" spans="1:8" s="8" customFormat="1" ht="12.75">
      <c r="A73" s="77"/>
      <c r="B73" s="70" t="s">
        <v>116</v>
      </c>
      <c r="C73" s="52" t="s">
        <v>117</v>
      </c>
      <c r="D73" s="79">
        <v>1</v>
      </c>
      <c r="E73" s="80" t="s">
        <v>15</v>
      </c>
      <c r="F73" s="15"/>
      <c r="G73" s="15"/>
      <c r="H73" s="92">
        <f t="shared" si="2"/>
        <v>0</v>
      </c>
    </row>
    <row r="74" spans="1:8" s="8" customFormat="1" ht="12.75">
      <c r="A74" s="77"/>
      <c r="B74" s="70" t="s">
        <v>25</v>
      </c>
      <c r="C74" s="52" t="s">
        <v>118</v>
      </c>
      <c r="D74" s="79">
        <v>8</v>
      </c>
      <c r="E74" s="80" t="s">
        <v>15</v>
      </c>
      <c r="F74" s="15"/>
      <c r="G74" s="15"/>
      <c r="H74" s="92">
        <f t="shared" si="2"/>
        <v>0</v>
      </c>
    </row>
    <row r="75" spans="1:8" s="8" customFormat="1" ht="12.75">
      <c r="A75" s="77"/>
      <c r="B75" s="70" t="s">
        <v>119</v>
      </c>
      <c r="C75" s="52" t="s">
        <v>120</v>
      </c>
      <c r="D75" s="79">
        <v>12</v>
      </c>
      <c r="E75" s="80" t="s">
        <v>13</v>
      </c>
      <c r="F75" s="15"/>
      <c r="G75" s="15"/>
      <c r="H75" s="92">
        <f t="shared" si="2"/>
        <v>0</v>
      </c>
    </row>
    <row r="76" spans="1:8" s="8" customFormat="1" ht="12.75">
      <c r="A76" s="77"/>
      <c r="B76" s="70" t="s">
        <v>121</v>
      </c>
      <c r="C76" s="52" t="s">
        <v>122</v>
      </c>
      <c r="D76" s="79">
        <v>1</v>
      </c>
      <c r="E76" s="80" t="s">
        <v>15</v>
      </c>
      <c r="F76" s="15"/>
      <c r="G76" s="15"/>
      <c r="H76" s="92">
        <f t="shared" si="2"/>
        <v>0</v>
      </c>
    </row>
    <row r="77" spans="1:8" s="8" customFormat="1" ht="12.75">
      <c r="A77" s="77"/>
      <c r="B77" s="70"/>
      <c r="C77" s="65" t="s">
        <v>123</v>
      </c>
      <c r="D77" s="79"/>
      <c r="E77" s="80"/>
      <c r="F77" s="91"/>
      <c r="G77" s="91"/>
      <c r="H77" s="96">
        <f>SUM(H56:H76)</f>
        <v>0</v>
      </c>
    </row>
    <row r="78" spans="1:8" s="8" customFormat="1" ht="12.75">
      <c r="A78" s="77"/>
      <c r="B78" s="78" t="s">
        <v>124</v>
      </c>
      <c r="C78" s="65" t="s">
        <v>125</v>
      </c>
      <c r="D78" s="79"/>
      <c r="E78" s="80"/>
      <c r="F78" s="91"/>
      <c r="G78" s="91"/>
      <c r="H78" s="92"/>
    </row>
    <row r="79" spans="1:8" s="8" customFormat="1" ht="12.75">
      <c r="A79" s="77"/>
      <c r="B79" s="97">
        <v>1</v>
      </c>
      <c r="C79" s="84" t="s">
        <v>126</v>
      </c>
      <c r="D79" s="85"/>
      <c r="E79" s="86"/>
      <c r="F79" s="87"/>
      <c r="G79" s="87"/>
      <c r="H79" s="88"/>
    </row>
    <row r="80" spans="1:8" s="8" customFormat="1" ht="12.75">
      <c r="A80" s="77"/>
      <c r="B80" s="70" t="s">
        <v>0</v>
      </c>
      <c r="C80" s="52" t="s">
        <v>127</v>
      </c>
      <c r="D80" s="79">
        <v>1</v>
      </c>
      <c r="E80" s="80" t="s">
        <v>15</v>
      </c>
      <c r="F80" s="15"/>
      <c r="G80" s="20"/>
      <c r="H80" s="92">
        <f>SUM(F80,G80)*D80</f>
        <v>0</v>
      </c>
    </row>
    <row r="81" spans="1:8" s="8" customFormat="1" ht="12.75">
      <c r="A81" s="77"/>
      <c r="B81" s="70" t="s">
        <v>19</v>
      </c>
      <c r="C81" s="52" t="s">
        <v>128</v>
      </c>
      <c r="D81" s="79">
        <v>1</v>
      </c>
      <c r="E81" s="80" t="s">
        <v>15</v>
      </c>
      <c r="F81" s="15"/>
      <c r="G81" s="15"/>
      <c r="H81" s="92">
        <f aca="true" t="shared" si="3" ref="H81:H104">SUM(F81,G81)*D81</f>
        <v>0</v>
      </c>
    </row>
    <row r="82" spans="1:8" s="8" customFormat="1" ht="12.75">
      <c r="A82" s="77"/>
      <c r="B82" s="70" t="s">
        <v>20</v>
      </c>
      <c r="C82" s="52" t="s">
        <v>129</v>
      </c>
      <c r="D82" s="79">
        <v>9</v>
      </c>
      <c r="E82" s="80" t="s">
        <v>13</v>
      </c>
      <c r="F82" s="15"/>
      <c r="G82" s="15"/>
      <c r="H82" s="92">
        <f t="shared" si="3"/>
        <v>0</v>
      </c>
    </row>
    <row r="83" spans="1:8" s="8" customFormat="1" ht="12.75">
      <c r="A83" s="77"/>
      <c r="B83" s="70" t="s">
        <v>21</v>
      </c>
      <c r="C83" s="52" t="s">
        <v>181</v>
      </c>
      <c r="D83" s="79">
        <v>5</v>
      </c>
      <c r="E83" s="80" t="s">
        <v>15</v>
      </c>
      <c r="F83" s="15"/>
      <c r="G83" s="15"/>
      <c r="H83" s="92">
        <f t="shared" si="3"/>
        <v>0</v>
      </c>
    </row>
    <row r="84" spans="1:8" s="8" customFormat="1" ht="12.75">
      <c r="A84" s="77"/>
      <c r="B84" s="70" t="s">
        <v>22</v>
      </c>
      <c r="C84" s="52" t="s">
        <v>182</v>
      </c>
      <c r="D84" s="79">
        <v>1</v>
      </c>
      <c r="E84" s="80" t="s">
        <v>15</v>
      </c>
      <c r="F84" s="15"/>
      <c r="G84" s="15"/>
      <c r="H84" s="92">
        <f t="shared" si="3"/>
        <v>0</v>
      </c>
    </row>
    <row r="85" spans="1:8" s="8" customFormat="1" ht="12.75">
      <c r="A85" s="77"/>
      <c r="B85" s="70" t="s">
        <v>23</v>
      </c>
      <c r="C85" s="52" t="s">
        <v>183</v>
      </c>
      <c r="D85" s="79">
        <v>2</v>
      </c>
      <c r="E85" s="80" t="s">
        <v>15</v>
      </c>
      <c r="F85" s="15"/>
      <c r="G85" s="15"/>
      <c r="H85" s="92">
        <f t="shared" si="3"/>
        <v>0</v>
      </c>
    </row>
    <row r="86" spans="1:8" s="8" customFormat="1" ht="12.75">
      <c r="A86" s="77"/>
      <c r="B86" s="70" t="s">
        <v>24</v>
      </c>
      <c r="C86" s="52" t="s">
        <v>130</v>
      </c>
      <c r="D86" s="79">
        <v>4</v>
      </c>
      <c r="E86" s="80" t="s">
        <v>15</v>
      </c>
      <c r="F86" s="15"/>
      <c r="G86" s="15"/>
      <c r="H86" s="92">
        <f t="shared" si="3"/>
        <v>0</v>
      </c>
    </row>
    <row r="87" spans="1:8" s="8" customFormat="1" ht="12.75">
      <c r="A87" s="77"/>
      <c r="B87" s="70" t="s">
        <v>25</v>
      </c>
      <c r="C87" s="52" t="s">
        <v>184</v>
      </c>
      <c r="D87" s="79">
        <v>2</v>
      </c>
      <c r="E87" s="80" t="s">
        <v>15</v>
      </c>
      <c r="F87" s="15"/>
      <c r="G87" s="15"/>
      <c r="H87" s="92">
        <f t="shared" si="3"/>
        <v>0</v>
      </c>
    </row>
    <row r="88" spans="1:8" s="8" customFormat="1" ht="12.75">
      <c r="A88" s="77"/>
      <c r="B88" s="70" t="s">
        <v>119</v>
      </c>
      <c r="C88" s="52" t="s">
        <v>185</v>
      </c>
      <c r="D88" s="79">
        <v>1</v>
      </c>
      <c r="E88" s="80" t="s">
        <v>15</v>
      </c>
      <c r="F88" s="15"/>
      <c r="G88" s="15"/>
      <c r="H88" s="92">
        <f t="shared" si="3"/>
        <v>0</v>
      </c>
    </row>
    <row r="89" spans="1:8" s="8" customFormat="1" ht="12.75">
      <c r="A89" s="77"/>
      <c r="B89" s="70" t="s">
        <v>121</v>
      </c>
      <c r="C89" s="52" t="s">
        <v>131</v>
      </c>
      <c r="D89" s="79">
        <v>2</v>
      </c>
      <c r="E89" s="80" t="s">
        <v>15</v>
      </c>
      <c r="F89" s="15"/>
      <c r="G89" s="15"/>
      <c r="H89" s="92">
        <f t="shared" si="3"/>
        <v>0</v>
      </c>
    </row>
    <row r="90" spans="1:8" s="8" customFormat="1" ht="12.75">
      <c r="A90" s="77"/>
      <c r="B90" s="70" t="s">
        <v>132</v>
      </c>
      <c r="C90" s="52" t="s">
        <v>133</v>
      </c>
      <c r="D90" s="79">
        <v>2</v>
      </c>
      <c r="E90" s="80" t="s">
        <v>15</v>
      </c>
      <c r="F90" s="15"/>
      <c r="G90" s="15"/>
      <c r="H90" s="92">
        <f t="shared" si="3"/>
        <v>0</v>
      </c>
    </row>
    <row r="91" spans="1:8" s="8" customFormat="1" ht="12.75">
      <c r="A91" s="77"/>
      <c r="B91" s="70" t="s">
        <v>134</v>
      </c>
      <c r="C91" s="98" t="s">
        <v>135</v>
      </c>
      <c r="D91" s="99">
        <v>6</v>
      </c>
      <c r="E91" s="100" t="s">
        <v>15</v>
      </c>
      <c r="F91" s="15"/>
      <c r="G91" s="15"/>
      <c r="H91" s="92">
        <f t="shared" si="3"/>
        <v>0</v>
      </c>
    </row>
    <row r="92" spans="1:8" s="8" customFormat="1" ht="12.75">
      <c r="A92" s="77"/>
      <c r="B92" s="70" t="s">
        <v>136</v>
      </c>
      <c r="C92" s="52" t="s">
        <v>137</v>
      </c>
      <c r="D92" s="79">
        <v>8</v>
      </c>
      <c r="E92" s="100" t="s">
        <v>15</v>
      </c>
      <c r="F92" s="15"/>
      <c r="G92" s="15"/>
      <c r="H92" s="92">
        <f t="shared" si="3"/>
        <v>0</v>
      </c>
    </row>
    <row r="93" spans="1:8" s="13" customFormat="1" ht="12.75">
      <c r="A93" s="77"/>
      <c r="B93" s="70" t="s">
        <v>138</v>
      </c>
      <c r="C93" s="52" t="s">
        <v>139</v>
      </c>
      <c r="D93" s="79">
        <v>1</v>
      </c>
      <c r="E93" s="80" t="s">
        <v>15</v>
      </c>
      <c r="F93" s="15"/>
      <c r="G93" s="15"/>
      <c r="H93" s="92">
        <f t="shared" si="3"/>
        <v>0</v>
      </c>
    </row>
    <row r="94" spans="1:8" ht="12.75">
      <c r="A94" s="77"/>
      <c r="B94" s="70" t="s">
        <v>140</v>
      </c>
      <c r="C94" s="52" t="s">
        <v>141</v>
      </c>
      <c r="D94" s="79">
        <v>4</v>
      </c>
      <c r="E94" s="80" t="s">
        <v>15</v>
      </c>
      <c r="F94" s="15"/>
      <c r="G94" s="15"/>
      <c r="H94" s="92">
        <f t="shared" si="3"/>
        <v>0</v>
      </c>
    </row>
    <row r="95" spans="1:8" ht="12.75">
      <c r="A95" s="77"/>
      <c r="B95" s="70" t="s">
        <v>142</v>
      </c>
      <c r="C95" s="52" t="s">
        <v>143</v>
      </c>
      <c r="D95" s="94">
        <v>1</v>
      </c>
      <c r="E95" s="95" t="s">
        <v>15</v>
      </c>
      <c r="F95" s="18"/>
      <c r="G95" s="18"/>
      <c r="H95" s="92">
        <f t="shared" si="3"/>
        <v>0</v>
      </c>
    </row>
    <row r="96" spans="1:8" ht="12.75">
      <c r="A96" s="77"/>
      <c r="B96" s="70" t="s">
        <v>144</v>
      </c>
      <c r="C96" s="98" t="s">
        <v>145</v>
      </c>
      <c r="D96" s="99">
        <v>1</v>
      </c>
      <c r="E96" s="100" t="s">
        <v>15</v>
      </c>
      <c r="F96" s="15"/>
      <c r="G96" s="15"/>
      <c r="H96" s="92">
        <f t="shared" si="3"/>
        <v>0</v>
      </c>
    </row>
    <row r="97" spans="1:8" ht="12.75">
      <c r="A97" s="77"/>
      <c r="B97" s="70" t="s">
        <v>146</v>
      </c>
      <c r="C97" s="52" t="s">
        <v>147</v>
      </c>
      <c r="D97" s="79">
        <v>1</v>
      </c>
      <c r="E97" s="80" t="s">
        <v>15</v>
      </c>
      <c r="F97" s="15"/>
      <c r="G97" s="15"/>
      <c r="H97" s="92">
        <f t="shared" si="3"/>
        <v>0</v>
      </c>
    </row>
    <row r="98" spans="1:8" ht="12.75">
      <c r="A98" s="77"/>
      <c r="B98" s="70" t="s">
        <v>148</v>
      </c>
      <c r="C98" s="52" t="s">
        <v>149</v>
      </c>
      <c r="D98" s="79">
        <v>30</v>
      </c>
      <c r="E98" s="80" t="s">
        <v>13</v>
      </c>
      <c r="F98" s="15"/>
      <c r="G98" s="15"/>
      <c r="H98" s="92">
        <f t="shared" si="3"/>
        <v>0</v>
      </c>
    </row>
    <row r="99" spans="1:8" ht="12.75">
      <c r="A99" s="77"/>
      <c r="B99" s="70" t="s">
        <v>150</v>
      </c>
      <c r="C99" s="52" t="s">
        <v>118</v>
      </c>
      <c r="D99" s="79">
        <v>5</v>
      </c>
      <c r="E99" s="80" t="s">
        <v>15</v>
      </c>
      <c r="F99" s="15"/>
      <c r="G99" s="15"/>
      <c r="H99" s="92">
        <f t="shared" si="3"/>
        <v>0</v>
      </c>
    </row>
    <row r="100" spans="1:8" ht="12.75">
      <c r="A100" s="77"/>
      <c r="B100" s="70" t="s">
        <v>151</v>
      </c>
      <c r="C100" s="52" t="s">
        <v>120</v>
      </c>
      <c r="D100" s="79">
        <v>6</v>
      </c>
      <c r="E100" s="80" t="s">
        <v>13</v>
      </c>
      <c r="F100" s="15"/>
      <c r="G100" s="15"/>
      <c r="H100" s="92">
        <f t="shared" si="3"/>
        <v>0</v>
      </c>
    </row>
    <row r="101" spans="1:8" ht="12.75">
      <c r="A101" s="77"/>
      <c r="B101" s="70" t="s">
        <v>152</v>
      </c>
      <c r="C101" s="101" t="s">
        <v>153</v>
      </c>
      <c r="D101" s="102">
        <v>3</v>
      </c>
      <c r="E101" s="103" t="s">
        <v>15</v>
      </c>
      <c r="F101" s="21"/>
      <c r="G101" s="21"/>
      <c r="H101" s="92">
        <f t="shared" si="3"/>
        <v>0</v>
      </c>
    </row>
    <row r="102" spans="1:8" ht="12.75">
      <c r="A102" s="77"/>
      <c r="B102" s="70" t="s">
        <v>154</v>
      </c>
      <c r="C102" s="101" t="s">
        <v>155</v>
      </c>
      <c r="D102" s="102">
        <v>3</v>
      </c>
      <c r="E102" s="103" t="s">
        <v>15</v>
      </c>
      <c r="F102" s="21"/>
      <c r="G102" s="21"/>
      <c r="H102" s="92">
        <f t="shared" si="3"/>
        <v>0</v>
      </c>
    </row>
    <row r="103" spans="1:8" ht="12.75">
      <c r="A103" s="77"/>
      <c r="B103" s="70" t="s">
        <v>156</v>
      </c>
      <c r="C103" s="101" t="s">
        <v>157</v>
      </c>
      <c r="D103" s="102">
        <v>1</v>
      </c>
      <c r="E103" s="103" t="s">
        <v>15</v>
      </c>
      <c r="F103" s="21"/>
      <c r="G103" s="21"/>
      <c r="H103" s="92">
        <f t="shared" si="3"/>
        <v>0</v>
      </c>
    </row>
    <row r="104" spans="1:8" ht="12.75">
      <c r="A104" s="77"/>
      <c r="B104" s="70" t="s">
        <v>158</v>
      </c>
      <c r="C104" s="52" t="s">
        <v>159</v>
      </c>
      <c r="D104" s="79">
        <v>200</v>
      </c>
      <c r="E104" s="80" t="s">
        <v>13</v>
      </c>
      <c r="F104" s="15"/>
      <c r="G104" s="15"/>
      <c r="H104" s="92">
        <f t="shared" si="3"/>
        <v>0</v>
      </c>
    </row>
    <row r="105" spans="1:8" ht="12.75">
      <c r="A105" s="77"/>
      <c r="B105" s="70"/>
      <c r="C105" s="65" t="s">
        <v>160</v>
      </c>
      <c r="D105" s="79"/>
      <c r="E105" s="100"/>
      <c r="F105" s="91"/>
      <c r="G105" s="91"/>
      <c r="H105" s="96">
        <f>SUM(H80:H104)</f>
        <v>0</v>
      </c>
    </row>
    <row r="106" spans="1:8" ht="12.75">
      <c r="A106" s="77"/>
      <c r="B106" s="78" t="s">
        <v>161</v>
      </c>
      <c r="C106" s="65" t="s">
        <v>162</v>
      </c>
      <c r="D106" s="79"/>
      <c r="E106" s="100"/>
      <c r="F106" s="91"/>
      <c r="G106" s="91"/>
      <c r="H106" s="104"/>
    </row>
    <row r="107" spans="1:8" ht="12.75">
      <c r="A107" s="77"/>
      <c r="B107" s="97">
        <v>1</v>
      </c>
      <c r="C107" s="52" t="s">
        <v>163</v>
      </c>
      <c r="D107" s="105"/>
      <c r="E107" s="80"/>
      <c r="F107" s="91"/>
      <c r="G107" s="93"/>
      <c r="H107" s="106"/>
    </row>
    <row r="108" spans="1:8" ht="12.75">
      <c r="A108" s="77"/>
      <c r="B108" s="70" t="s">
        <v>0</v>
      </c>
      <c r="C108" s="52" t="s">
        <v>164</v>
      </c>
      <c r="D108" s="79">
        <v>35</v>
      </c>
      <c r="E108" s="80" t="s">
        <v>13</v>
      </c>
      <c r="F108" s="15"/>
      <c r="G108" s="15"/>
      <c r="H108" s="92">
        <f>SUM(F108,G108)*D108</f>
        <v>0</v>
      </c>
    </row>
    <row r="109" spans="1:8" ht="12.75">
      <c r="A109" s="77"/>
      <c r="B109" s="70" t="s">
        <v>19</v>
      </c>
      <c r="C109" s="52" t="s">
        <v>165</v>
      </c>
      <c r="D109" s="79">
        <v>10</v>
      </c>
      <c r="E109" s="80" t="s">
        <v>13</v>
      </c>
      <c r="F109" s="15"/>
      <c r="G109" s="15"/>
      <c r="H109" s="92">
        <f>SUM(F109,G109)*D109</f>
        <v>0</v>
      </c>
    </row>
    <row r="110" spans="1:8" ht="12.75">
      <c r="A110" s="77"/>
      <c r="B110" s="70" t="s">
        <v>20</v>
      </c>
      <c r="C110" s="101" t="s">
        <v>166</v>
      </c>
      <c r="D110" s="107">
        <v>2</v>
      </c>
      <c r="E110" s="103" t="s">
        <v>15</v>
      </c>
      <c r="F110" s="21"/>
      <c r="G110" s="21"/>
      <c r="H110" s="92">
        <f>SUM(F110,G110)*D110</f>
        <v>0</v>
      </c>
    </row>
    <row r="111" spans="1:8" ht="12.75">
      <c r="A111" s="77"/>
      <c r="B111" s="70" t="s">
        <v>21</v>
      </c>
      <c r="C111" s="52" t="s">
        <v>118</v>
      </c>
      <c r="D111" s="79">
        <v>6</v>
      </c>
      <c r="E111" s="80" t="s">
        <v>15</v>
      </c>
      <c r="F111" s="15"/>
      <c r="G111" s="15"/>
      <c r="H111" s="92">
        <f>SUM(F111,G111)*D111</f>
        <v>0</v>
      </c>
    </row>
    <row r="112" spans="1:8" ht="12.75">
      <c r="A112" s="77"/>
      <c r="B112" s="70" t="s">
        <v>22</v>
      </c>
      <c r="C112" s="52" t="s">
        <v>120</v>
      </c>
      <c r="D112" s="79">
        <v>12</v>
      </c>
      <c r="E112" s="80" t="s">
        <v>13</v>
      </c>
      <c r="F112" s="15"/>
      <c r="G112" s="15"/>
      <c r="H112" s="92">
        <f>SUM(F112,G112)*D112</f>
        <v>0</v>
      </c>
    </row>
    <row r="113" spans="1:8" ht="12.75">
      <c r="A113" s="77"/>
      <c r="B113" s="70"/>
      <c r="C113" s="65" t="s">
        <v>167</v>
      </c>
      <c r="D113" s="79"/>
      <c r="E113" s="80"/>
      <c r="F113" s="91"/>
      <c r="G113" s="91"/>
      <c r="H113" s="96">
        <f>SUM(H108:H112)</f>
        <v>0</v>
      </c>
    </row>
    <row r="114" spans="1:8" ht="12.75">
      <c r="A114" s="77"/>
      <c r="B114" s="78" t="s">
        <v>168</v>
      </c>
      <c r="C114" s="65" t="s">
        <v>169</v>
      </c>
      <c r="D114" s="79"/>
      <c r="E114" s="80"/>
      <c r="F114" s="91"/>
      <c r="G114" s="91"/>
      <c r="H114" s="92"/>
    </row>
    <row r="115" spans="1:8" ht="12.75">
      <c r="A115" s="77"/>
      <c r="B115" s="97">
        <v>1</v>
      </c>
      <c r="C115" s="84" t="s">
        <v>170</v>
      </c>
      <c r="D115" s="85"/>
      <c r="E115" s="86"/>
      <c r="F115" s="87"/>
      <c r="G115" s="87"/>
      <c r="H115" s="88"/>
    </row>
    <row r="116" spans="1:8" ht="12.75">
      <c r="A116" s="77"/>
      <c r="B116" s="70" t="s">
        <v>0</v>
      </c>
      <c r="C116" s="52" t="s">
        <v>171</v>
      </c>
      <c r="D116" s="79">
        <v>12</v>
      </c>
      <c r="E116" s="80" t="s">
        <v>13</v>
      </c>
      <c r="F116" s="15"/>
      <c r="G116" s="15"/>
      <c r="H116" s="92">
        <f>SUM(F116,G116)*D116</f>
        <v>0</v>
      </c>
    </row>
    <row r="117" spans="1:8" ht="12.75">
      <c r="A117" s="77"/>
      <c r="B117" s="70" t="s">
        <v>19</v>
      </c>
      <c r="C117" s="52" t="s">
        <v>118</v>
      </c>
      <c r="D117" s="79">
        <v>8</v>
      </c>
      <c r="E117" s="80" t="s">
        <v>15</v>
      </c>
      <c r="F117" s="15"/>
      <c r="G117" s="15"/>
      <c r="H117" s="92">
        <f>SUM(F117,G117)*D117</f>
        <v>0</v>
      </c>
    </row>
    <row r="118" spans="1:8" ht="12.75">
      <c r="A118" s="77"/>
      <c r="B118" s="70" t="s">
        <v>20</v>
      </c>
      <c r="C118" s="52" t="s">
        <v>172</v>
      </c>
      <c r="D118" s="79">
        <v>1</v>
      </c>
      <c r="E118" s="80" t="s">
        <v>77</v>
      </c>
      <c r="F118" s="15"/>
      <c r="G118" s="15"/>
      <c r="H118" s="92">
        <f>SUM(F118,G118)*D118</f>
        <v>0</v>
      </c>
    </row>
    <row r="119" spans="1:8" ht="12.75">
      <c r="A119" s="77"/>
      <c r="B119" s="70" t="s">
        <v>21</v>
      </c>
      <c r="C119" s="98" t="s">
        <v>173</v>
      </c>
      <c r="D119" s="79">
        <v>1</v>
      </c>
      <c r="E119" s="80" t="s">
        <v>15</v>
      </c>
      <c r="F119" s="15"/>
      <c r="G119" s="15"/>
      <c r="H119" s="92">
        <f>SUM(F119,G119)*D119</f>
        <v>0</v>
      </c>
    </row>
    <row r="120" spans="1:8" ht="12.75">
      <c r="A120" s="77"/>
      <c r="B120" s="70"/>
      <c r="C120" s="65" t="s">
        <v>174</v>
      </c>
      <c r="D120" s="79"/>
      <c r="E120" s="108"/>
      <c r="F120" s="91"/>
      <c r="G120" s="91"/>
      <c r="H120" s="96">
        <f>SUM(H116:H119)</f>
        <v>0</v>
      </c>
    </row>
    <row r="121" spans="1:8" ht="12.75">
      <c r="A121" s="77"/>
      <c r="B121" s="74"/>
      <c r="C121" s="25" t="s">
        <v>187</v>
      </c>
      <c r="D121" s="66"/>
      <c r="E121" s="67"/>
      <c r="F121" s="68"/>
      <c r="G121" s="68"/>
      <c r="H121" s="109"/>
    </row>
    <row r="122" spans="1:8" ht="12.75">
      <c r="A122" s="110"/>
      <c r="B122" s="74"/>
      <c r="C122" s="25" t="s">
        <v>188</v>
      </c>
      <c r="D122" s="66"/>
      <c r="E122" s="67"/>
      <c r="F122" s="68"/>
      <c r="G122" s="68"/>
      <c r="H122" s="109"/>
    </row>
    <row r="123" spans="1:8" ht="38.25">
      <c r="A123" s="110"/>
      <c r="B123" s="74"/>
      <c r="C123" s="25" t="s">
        <v>189</v>
      </c>
      <c r="D123" s="66"/>
      <c r="E123" s="67"/>
      <c r="F123" s="68"/>
      <c r="G123" s="68"/>
      <c r="H123" s="109"/>
    </row>
    <row r="124" spans="1:8" ht="38.25">
      <c r="A124" s="110"/>
      <c r="B124" s="74"/>
      <c r="C124" s="25" t="s">
        <v>190</v>
      </c>
      <c r="D124" s="66"/>
      <c r="E124" s="67"/>
      <c r="F124" s="68"/>
      <c r="G124" s="68"/>
      <c r="H124" s="109"/>
    </row>
    <row r="125" spans="1:8" ht="25.5">
      <c r="A125" s="110"/>
      <c r="B125" s="74"/>
      <c r="C125" s="25" t="s">
        <v>191</v>
      </c>
      <c r="D125" s="66"/>
      <c r="E125" s="67"/>
      <c r="F125" s="68"/>
      <c r="G125" s="68"/>
      <c r="H125" s="109"/>
    </row>
    <row r="126" spans="1:8" ht="12.75">
      <c r="A126" s="110"/>
      <c r="B126" s="111"/>
      <c r="C126" s="112" t="s">
        <v>192</v>
      </c>
      <c r="D126" s="73"/>
      <c r="E126" s="66"/>
      <c r="F126" s="113"/>
      <c r="G126" s="113"/>
      <c r="H126" s="114"/>
    </row>
    <row r="127" spans="1:8" ht="51">
      <c r="A127" s="115"/>
      <c r="B127" s="70"/>
      <c r="C127" s="12" t="s">
        <v>193</v>
      </c>
      <c r="D127" s="116"/>
      <c r="E127" s="117"/>
      <c r="F127" s="93"/>
      <c r="G127" s="93"/>
      <c r="H127" s="118"/>
    </row>
    <row r="128" spans="1:8" ht="38.25">
      <c r="A128" s="115"/>
      <c r="B128" s="70"/>
      <c r="C128" s="26" t="s">
        <v>194</v>
      </c>
      <c r="D128" s="116"/>
      <c r="E128" s="117"/>
      <c r="F128" s="93"/>
      <c r="G128" s="93"/>
      <c r="H128" s="118"/>
    </row>
    <row r="129" spans="1:8" ht="25.5">
      <c r="A129" s="115"/>
      <c r="B129" s="70"/>
      <c r="C129" s="25" t="s">
        <v>195</v>
      </c>
      <c r="D129" s="116"/>
      <c r="E129" s="117"/>
      <c r="F129" s="93"/>
      <c r="G129" s="93"/>
      <c r="H129" s="118"/>
    </row>
    <row r="130" spans="1:8" ht="38.25">
      <c r="A130" s="115"/>
      <c r="B130" s="70"/>
      <c r="C130" s="25" t="s">
        <v>196</v>
      </c>
      <c r="D130" s="116"/>
      <c r="E130" s="117"/>
      <c r="F130" s="93"/>
      <c r="G130" s="93"/>
      <c r="H130" s="118"/>
    </row>
    <row r="131" spans="1:8" ht="89.25">
      <c r="A131" s="50"/>
      <c r="B131" s="51"/>
      <c r="C131" s="25" t="s">
        <v>197</v>
      </c>
      <c r="D131" s="47"/>
      <c r="E131" s="47"/>
      <c r="F131" s="48"/>
      <c r="G131" s="48"/>
      <c r="H131" s="49"/>
    </row>
    <row r="132" spans="1:8" ht="25.5">
      <c r="A132" s="50"/>
      <c r="B132" s="51"/>
      <c r="C132" s="25" t="s">
        <v>204</v>
      </c>
      <c r="D132" s="47"/>
      <c r="E132" s="47"/>
      <c r="F132" s="48"/>
      <c r="G132" s="48"/>
      <c r="H132" s="49"/>
    </row>
    <row r="133" spans="1:8" ht="25.5">
      <c r="A133" s="50"/>
      <c r="B133" s="51"/>
      <c r="C133" s="27" t="s">
        <v>205</v>
      </c>
      <c r="D133" s="47"/>
      <c r="E133" s="47"/>
      <c r="F133" s="48"/>
      <c r="G133" s="48"/>
      <c r="H133" s="49"/>
    </row>
    <row r="134" spans="1:8" ht="89.25">
      <c r="A134" s="50"/>
      <c r="B134" s="51"/>
      <c r="C134" s="25" t="s">
        <v>206</v>
      </c>
      <c r="D134" s="47"/>
      <c r="E134" s="47"/>
      <c r="F134" s="48"/>
      <c r="G134" s="48"/>
      <c r="H134" s="49"/>
    </row>
    <row r="135" spans="1:8" ht="25.5">
      <c r="A135" s="50"/>
      <c r="B135" s="51"/>
      <c r="C135" s="112" t="s">
        <v>212</v>
      </c>
      <c r="D135" s="47"/>
      <c r="E135" s="47"/>
      <c r="F135" s="48"/>
      <c r="G135" s="48"/>
      <c r="H135" s="49"/>
    </row>
    <row r="136" spans="1:8" ht="63.75">
      <c r="A136" s="50"/>
      <c r="B136" s="51"/>
      <c r="C136" s="25" t="s">
        <v>207</v>
      </c>
      <c r="D136" s="47"/>
      <c r="E136" s="47"/>
      <c r="F136" s="48"/>
      <c r="G136" s="48"/>
      <c r="H136" s="49"/>
    </row>
    <row r="137" spans="1:8" ht="51">
      <c r="A137" s="50"/>
      <c r="B137" s="51"/>
      <c r="C137" s="119" t="s">
        <v>213</v>
      </c>
      <c r="D137" s="47"/>
      <c r="E137" s="47"/>
      <c r="F137" s="48"/>
      <c r="G137" s="48"/>
      <c r="H137" s="49"/>
    </row>
    <row r="138" spans="1:8" ht="38.25">
      <c r="A138" s="50"/>
      <c r="B138" s="51"/>
      <c r="C138" s="119" t="s">
        <v>208</v>
      </c>
      <c r="D138" s="47"/>
      <c r="E138" s="47"/>
      <c r="F138" s="48"/>
      <c r="G138" s="48"/>
      <c r="H138" s="49"/>
    </row>
    <row r="139" spans="1:8" ht="25.5">
      <c r="A139" s="50"/>
      <c r="B139" s="51"/>
      <c r="C139" s="119" t="s">
        <v>215</v>
      </c>
      <c r="D139" s="47"/>
      <c r="E139" s="47"/>
      <c r="F139" s="48"/>
      <c r="G139" s="48"/>
      <c r="H139" s="49"/>
    </row>
    <row r="140" spans="1:8" ht="25.5">
      <c r="A140" s="50"/>
      <c r="B140" s="51"/>
      <c r="C140" s="119" t="s">
        <v>214</v>
      </c>
      <c r="D140" s="47"/>
      <c r="E140" s="47"/>
      <c r="F140" s="48"/>
      <c r="G140" s="48"/>
      <c r="H140" s="49"/>
    </row>
    <row r="141" spans="1:8" ht="12.75">
      <c r="A141" s="50"/>
      <c r="B141" s="51"/>
      <c r="C141" s="25" t="s">
        <v>198</v>
      </c>
      <c r="D141" s="47"/>
      <c r="E141" s="47"/>
      <c r="F141" s="48"/>
      <c r="G141" s="48"/>
      <c r="H141" s="49"/>
    </row>
    <row r="142" spans="1:8" ht="25.5">
      <c r="A142" s="50"/>
      <c r="B142" s="51"/>
      <c r="C142" s="25" t="s">
        <v>199</v>
      </c>
      <c r="D142" s="47"/>
      <c r="E142" s="47"/>
      <c r="F142" s="48"/>
      <c r="G142" s="48"/>
      <c r="H142" s="49"/>
    </row>
    <row r="143" spans="1:8" ht="12.75">
      <c r="A143" s="50"/>
      <c r="B143" s="51"/>
      <c r="C143" s="25" t="s">
        <v>200</v>
      </c>
      <c r="D143" s="47"/>
      <c r="E143" s="47"/>
      <c r="F143" s="48"/>
      <c r="G143" s="48"/>
      <c r="H143" s="49"/>
    </row>
    <row r="144" spans="1:8" ht="38.25">
      <c r="A144" s="50"/>
      <c r="B144" s="51"/>
      <c r="C144" s="25" t="s">
        <v>201</v>
      </c>
      <c r="D144" s="47"/>
      <c r="E144" s="47"/>
      <c r="F144" s="48"/>
      <c r="G144" s="48"/>
      <c r="H144" s="49"/>
    </row>
    <row r="145" spans="1:8" ht="25.5">
      <c r="A145" s="50"/>
      <c r="B145" s="51"/>
      <c r="C145" s="25" t="s">
        <v>202</v>
      </c>
      <c r="D145" s="47"/>
      <c r="E145" s="47"/>
      <c r="F145" s="48"/>
      <c r="G145" s="48"/>
      <c r="H145" s="49"/>
    </row>
    <row r="146" spans="1:8" ht="12.75">
      <c r="A146" s="50"/>
      <c r="B146" s="51"/>
      <c r="C146" s="52"/>
      <c r="D146" s="47"/>
      <c r="E146" s="47"/>
      <c r="F146" s="48"/>
      <c r="G146" s="48"/>
      <c r="H146" s="49"/>
    </row>
    <row r="147" spans="1:8" ht="12.75">
      <c r="A147" s="50"/>
      <c r="B147" s="51"/>
      <c r="C147" s="52"/>
      <c r="D147" s="47"/>
      <c r="E147" s="47"/>
      <c r="F147" s="48"/>
      <c r="G147" s="48"/>
      <c r="H147" s="49"/>
    </row>
    <row r="148" spans="1:8" ht="12.75">
      <c r="A148" s="50"/>
      <c r="B148" s="51"/>
      <c r="C148" s="52"/>
      <c r="D148" s="47"/>
      <c r="E148" s="47"/>
      <c r="F148" s="48"/>
      <c r="G148" s="48"/>
      <c r="H148" s="49"/>
    </row>
    <row r="149" spans="1:8" ht="12.75">
      <c r="A149" s="50"/>
      <c r="B149" s="51"/>
      <c r="C149" s="52"/>
      <c r="D149" s="47"/>
      <c r="E149" s="47"/>
      <c r="F149" s="48"/>
      <c r="G149" s="48"/>
      <c r="H149" s="49"/>
    </row>
    <row r="150" spans="1:8" ht="12.75">
      <c r="A150" s="50"/>
      <c r="B150" s="51"/>
      <c r="C150" s="52"/>
      <c r="D150" s="47"/>
      <c r="E150" s="47"/>
      <c r="F150" s="48"/>
      <c r="G150" s="48"/>
      <c r="H150" s="49"/>
    </row>
    <row r="151" spans="1:8" ht="12.75">
      <c r="A151" s="50"/>
      <c r="B151" s="51"/>
      <c r="C151" s="52"/>
      <c r="D151" s="47"/>
      <c r="E151" s="47"/>
      <c r="F151" s="48"/>
      <c r="G151" s="48"/>
      <c r="H151" s="49"/>
    </row>
    <row r="152" spans="1:8" ht="12.75">
      <c r="A152" s="50"/>
      <c r="B152" s="51"/>
      <c r="C152" s="52"/>
      <c r="D152" s="47"/>
      <c r="E152" s="47"/>
      <c r="F152" s="48"/>
      <c r="G152" s="48"/>
      <c r="H152" s="49"/>
    </row>
    <row r="153" spans="1:8" ht="12.75">
      <c r="A153" s="50"/>
      <c r="B153" s="51"/>
      <c r="C153" s="52"/>
      <c r="D153" s="47"/>
      <c r="E153" s="47"/>
      <c r="F153" s="48"/>
      <c r="G153" s="48"/>
      <c r="H153" s="49"/>
    </row>
    <row r="154" spans="1:8" ht="12.75">
      <c r="A154" s="50"/>
      <c r="B154" s="51"/>
      <c r="C154" s="52"/>
      <c r="D154" s="47"/>
      <c r="E154" s="47"/>
      <c r="F154" s="48"/>
      <c r="G154" s="48"/>
      <c r="H154" s="49"/>
    </row>
    <row r="155" spans="1:8" ht="12.75">
      <c r="A155" s="50"/>
      <c r="B155" s="51"/>
      <c r="C155" s="52"/>
      <c r="D155" s="47"/>
      <c r="E155" s="47"/>
      <c r="F155" s="48"/>
      <c r="G155" s="48"/>
      <c r="H155" s="49"/>
    </row>
    <row r="156" spans="1:8" ht="12.75">
      <c r="A156" s="120"/>
      <c r="B156" s="121"/>
      <c r="C156" s="122" t="s">
        <v>31</v>
      </c>
      <c r="D156" s="123"/>
      <c r="E156" s="123"/>
      <c r="F156" s="124">
        <f>SUMPRODUCT(D15:D119,F15:F119)</f>
        <v>0</v>
      </c>
      <c r="G156" s="124">
        <f>SUMPRODUCT(D15:D119,G15:G119)</f>
        <v>0</v>
      </c>
      <c r="H156" s="124">
        <f>SUM(H40+H52+H77+H105+H113+H120)</f>
        <v>0</v>
      </c>
    </row>
  </sheetData>
  <sheetProtection password="C6B4" sheet="1"/>
  <mergeCells count="7">
    <mergeCell ref="A1:H1"/>
    <mergeCell ref="D10:D11"/>
    <mergeCell ref="A10:A11"/>
    <mergeCell ref="B10:C11"/>
    <mergeCell ref="E10:E11"/>
    <mergeCell ref="H10:H11"/>
    <mergeCell ref="F10:G10"/>
  </mergeCells>
  <printOptions horizontalCentered="1"/>
  <pageMargins left="0.5511811023622047" right="0.4330708661417323" top="1.22" bottom="0.56" header="0.32" footer="0.26"/>
  <pageSetup horizontalDpi="300" verticalDpi="300" orientation="landscape" paperSize="9" scale="94" r:id="rId2"/>
  <headerFooter alignWithMargins="0">
    <oddHeader>&amp;L&amp;"MS Sans Serif,Negrito"&amp;12&amp;G
&amp;"Arial,Normal"&amp;9UNIDADE DE INFRA-ESTRUTURA
Gerência de Engenharia&amp;R&amp;"MS Sans Serif,Negrito"&amp;8Anexo III
FOLHA &amp;P/&amp;N
AGÊNCIA/ÓRGÃO    Nº PLANILHA
[PAE PIT STOP]</oddHeader>
    <oddFooter>&amp;L&amp;8ÁREA:  GENGE       EXEC.: Miriam/Rodjane/Lehugeur         CONF.:                                     AUTORIZ.:                                      FORNECEDOR:                      
           &amp;R&amp;8DATA: &amp;D
&amp;6&amp;Z&amp;F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p02492</cp:lastModifiedBy>
  <cp:lastPrinted>2008-09-23T13:54:13Z</cp:lastPrinted>
  <dcterms:created xsi:type="dcterms:W3CDTF">2000-05-25T11:19:14Z</dcterms:created>
  <dcterms:modified xsi:type="dcterms:W3CDTF">2008-10-14T12:40:49Z</dcterms:modified>
  <cp:category/>
  <cp:version/>
  <cp:contentType/>
  <cp:contentStatus/>
</cp:coreProperties>
</file>